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FRANCEAGRIMER\ENTITE\MEP\FILIERES\CEREALES\DONNEES\UE\Echanges\TAXUD\Infocéréales - nouvelle formule - à partir de juillet 2026\"/>
    </mc:Choice>
  </mc:AlternateContent>
  <bookViews>
    <workbookView xWindow="0" yWindow="0" windowWidth="24000" windowHeight="9630" tabRatio="890"/>
  </bookViews>
  <sheets>
    <sheet name="Info &amp; sommaire" sheetId="23" r:id="rId1"/>
    <sheet name="UE export BT" sheetId="1" r:id="rId2"/>
    <sheet name="UE export O" sheetId="8" r:id="rId3"/>
    <sheet name="UE export M" sheetId="9" r:id="rId4"/>
    <sheet name="UE export BD" sheetId="10" r:id="rId5"/>
    <sheet name="UE import BT" sheetId="11" r:id="rId6"/>
    <sheet name="UE import O" sheetId="12" r:id="rId7"/>
    <sheet name="UE import M" sheetId="13" r:id="rId8"/>
    <sheet name="UE import BD" sheetId="14" r:id="rId9"/>
    <sheet name="FR export BT" sheetId="15" r:id="rId10"/>
    <sheet name="FR export O" sheetId="16" r:id="rId11"/>
    <sheet name="FR export M" sheetId="17" r:id="rId12"/>
    <sheet name="FR export BD" sheetId="18" r:id="rId13"/>
    <sheet name="FR import BT" sheetId="19" r:id="rId14"/>
    <sheet name="FR import O" sheetId="20" r:id="rId15"/>
    <sheet name="FR import M" sheetId="21" r:id="rId16"/>
    <sheet name="FR import BD" sheetId="22"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6" i="19" l="1"/>
  <c r="C5" i="21" l="1"/>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 i="20"/>
  <c r="L5" i="22"/>
  <c r="L6" i="22" s="1"/>
  <c r="K5" i="22"/>
  <c r="K6" i="22" s="1"/>
  <c r="K7" i="22" s="1"/>
  <c r="K8" i="22" s="1"/>
  <c r="K9" i="22" s="1"/>
  <c r="K10" i="22" s="1"/>
  <c r="K11" i="22" s="1"/>
  <c r="K12" i="22" s="1"/>
  <c r="K13" i="22" s="1"/>
  <c r="K14" i="22" s="1"/>
  <c r="K15" i="22" s="1"/>
  <c r="K16" i="22" s="1"/>
  <c r="K17" i="22" s="1"/>
  <c r="K18" i="22" s="1"/>
  <c r="K19" i="22" s="1"/>
  <c r="K20" i="22" s="1"/>
  <c r="K21" i="22" s="1"/>
  <c r="K22" i="22" s="1"/>
  <c r="K23" i="22" s="1"/>
  <c r="K24" i="22" s="1"/>
  <c r="K25" i="22" s="1"/>
  <c r="K26" i="22" s="1"/>
  <c r="K27" i="22" s="1"/>
  <c r="K28" i="22" s="1"/>
  <c r="K29" i="22" s="1"/>
  <c r="K30" i="22" s="1"/>
  <c r="K31" i="22" s="1"/>
  <c r="K32" i="22" s="1"/>
  <c r="K33" i="22" s="1"/>
  <c r="K34" i="22" s="1"/>
  <c r="K35" i="22" s="1"/>
  <c r="K36" i="22" s="1"/>
  <c r="K37" i="22" s="1"/>
  <c r="K38" i="22" s="1"/>
  <c r="K39" i="22" s="1"/>
  <c r="K40" i="22" s="1"/>
  <c r="K41" i="22" s="1"/>
  <c r="K42" i="22" s="1"/>
  <c r="K43" i="22" s="1"/>
  <c r="K44" i="22" s="1"/>
  <c r="K45" i="22" s="1"/>
  <c r="K46" i="22" s="1"/>
  <c r="K47" i="22" s="1"/>
  <c r="K48" i="22" s="1"/>
  <c r="K49" i="22" s="1"/>
  <c r="K50" i="22" s="1"/>
  <c r="K51" i="22" s="1"/>
  <c r="K52" i="22" s="1"/>
  <c r="K53" i="22" s="1"/>
  <c r="K54" i="22" s="1"/>
  <c r="K55" i="22" s="1"/>
  <c r="K56" i="22" s="1"/>
  <c r="J5" i="22"/>
  <c r="I5" i="22"/>
  <c r="H5" i="22"/>
  <c r="C5" i="22" s="1"/>
  <c r="G5" i="22"/>
  <c r="I5" i="21"/>
  <c r="D5" i="21" s="1"/>
  <c r="H5" i="21"/>
  <c r="G5" i="21"/>
  <c r="G6" i="21" s="1"/>
  <c r="L5" i="20"/>
  <c r="L6" i="20" s="1"/>
  <c r="D6" i="20" s="1"/>
  <c r="K5" i="20"/>
  <c r="K6" i="20" s="1"/>
  <c r="K7" i="20" s="1"/>
  <c r="K8" i="20" s="1"/>
  <c r="K9" i="20" s="1"/>
  <c r="K10" i="20" s="1"/>
  <c r="K11" i="20" s="1"/>
  <c r="K12" i="20" s="1"/>
  <c r="K13" i="20" s="1"/>
  <c r="K14" i="20" s="1"/>
  <c r="K15" i="20" s="1"/>
  <c r="K16" i="20" s="1"/>
  <c r="K17" i="20" s="1"/>
  <c r="K18" i="20" s="1"/>
  <c r="K19" i="20" s="1"/>
  <c r="K20" i="20" s="1"/>
  <c r="K21" i="20" s="1"/>
  <c r="K22" i="20" s="1"/>
  <c r="K23" i="20" s="1"/>
  <c r="K24" i="20" s="1"/>
  <c r="K25" i="20" s="1"/>
  <c r="K26" i="20" s="1"/>
  <c r="K27" i="20" s="1"/>
  <c r="K28" i="20" s="1"/>
  <c r="K29" i="20" s="1"/>
  <c r="K30" i="20" s="1"/>
  <c r="K31" i="20" s="1"/>
  <c r="K32" i="20" s="1"/>
  <c r="K33" i="20" s="1"/>
  <c r="K34" i="20" s="1"/>
  <c r="K35" i="20" s="1"/>
  <c r="K36" i="20" s="1"/>
  <c r="K37" i="20" s="1"/>
  <c r="K38" i="20" s="1"/>
  <c r="K39" i="20" s="1"/>
  <c r="K40" i="20" s="1"/>
  <c r="K41" i="20" s="1"/>
  <c r="K42" i="20" s="1"/>
  <c r="K43" i="20" s="1"/>
  <c r="K44" i="20" s="1"/>
  <c r="K45" i="20" s="1"/>
  <c r="K46" i="20" s="1"/>
  <c r="K47" i="20" s="1"/>
  <c r="K48" i="20" s="1"/>
  <c r="K49" i="20" s="1"/>
  <c r="K50" i="20" s="1"/>
  <c r="K51" i="20" s="1"/>
  <c r="K52" i="20" s="1"/>
  <c r="K53" i="20" s="1"/>
  <c r="K54" i="20" s="1"/>
  <c r="K55" i="20" s="1"/>
  <c r="K56" i="20" s="1"/>
  <c r="J5" i="20"/>
  <c r="J6" i="20" s="1"/>
  <c r="J7" i="20" s="1"/>
  <c r="J8" i="20" s="1"/>
  <c r="J9" i="20" s="1"/>
  <c r="J10" i="20" s="1"/>
  <c r="J11" i="20" s="1"/>
  <c r="J12" i="20" s="1"/>
  <c r="J13" i="20" s="1"/>
  <c r="J14" i="20" s="1"/>
  <c r="J15" i="20" s="1"/>
  <c r="J16" i="20" s="1"/>
  <c r="J17" i="20" s="1"/>
  <c r="J18" i="20" s="1"/>
  <c r="J19" i="20" s="1"/>
  <c r="J20" i="20" s="1"/>
  <c r="J21" i="20" s="1"/>
  <c r="J22" i="20" s="1"/>
  <c r="J23" i="20" s="1"/>
  <c r="J24" i="20" s="1"/>
  <c r="J25" i="20" s="1"/>
  <c r="J26" i="20" s="1"/>
  <c r="J27" i="20" s="1"/>
  <c r="J28" i="20" s="1"/>
  <c r="J29" i="20" s="1"/>
  <c r="J30" i="20" s="1"/>
  <c r="J31" i="20" s="1"/>
  <c r="J32" i="20" s="1"/>
  <c r="J33" i="20" s="1"/>
  <c r="J34" i="20" s="1"/>
  <c r="J35" i="20" s="1"/>
  <c r="J36" i="20" s="1"/>
  <c r="J37" i="20" s="1"/>
  <c r="J38" i="20" s="1"/>
  <c r="J39" i="20" s="1"/>
  <c r="J40" i="20" s="1"/>
  <c r="J41" i="20" s="1"/>
  <c r="J42" i="20" s="1"/>
  <c r="J43" i="20" s="1"/>
  <c r="J44" i="20" s="1"/>
  <c r="J45" i="20" s="1"/>
  <c r="J46" i="20" s="1"/>
  <c r="J47" i="20" s="1"/>
  <c r="J48" i="20" s="1"/>
  <c r="J49" i="20" s="1"/>
  <c r="J50" i="20" s="1"/>
  <c r="J51" i="20" s="1"/>
  <c r="J52" i="20" s="1"/>
  <c r="J53" i="20" s="1"/>
  <c r="J54" i="20" s="1"/>
  <c r="J55" i="20" s="1"/>
  <c r="J56" i="20" s="1"/>
  <c r="I5" i="20"/>
  <c r="I6" i="20" s="1"/>
  <c r="I7" i="20" s="1"/>
  <c r="I8" i="20" s="1"/>
  <c r="H5" i="20"/>
  <c r="H6" i="20" s="1"/>
  <c r="H7" i="20" s="1"/>
  <c r="G5" i="20"/>
  <c r="L5" i="19"/>
  <c r="L6" i="19" s="1"/>
  <c r="L7" i="19" s="1"/>
  <c r="L8" i="19" s="1"/>
  <c r="L9" i="19" s="1"/>
  <c r="L10" i="19" s="1"/>
  <c r="L11" i="19" s="1"/>
  <c r="L12" i="19" s="1"/>
  <c r="L13" i="19" s="1"/>
  <c r="L14" i="19" s="1"/>
  <c r="L15" i="19" s="1"/>
  <c r="L16" i="19" s="1"/>
  <c r="L17" i="19" s="1"/>
  <c r="L18" i="19" s="1"/>
  <c r="L19" i="19" s="1"/>
  <c r="L20" i="19" s="1"/>
  <c r="L21" i="19" s="1"/>
  <c r="L22" i="19" s="1"/>
  <c r="L23" i="19" s="1"/>
  <c r="L24" i="19" s="1"/>
  <c r="L25" i="19" s="1"/>
  <c r="L26" i="19" s="1"/>
  <c r="L27" i="19" s="1"/>
  <c r="L28" i="19" s="1"/>
  <c r="L29" i="19" s="1"/>
  <c r="L30" i="19" s="1"/>
  <c r="L31" i="19" s="1"/>
  <c r="L32" i="19" s="1"/>
  <c r="L33" i="19" s="1"/>
  <c r="L34" i="19" s="1"/>
  <c r="L35" i="19" s="1"/>
  <c r="L36" i="19" s="1"/>
  <c r="L37" i="19" s="1"/>
  <c r="L38" i="19" s="1"/>
  <c r="L39" i="19" s="1"/>
  <c r="L40" i="19" s="1"/>
  <c r="L41" i="19" s="1"/>
  <c r="L42" i="19" s="1"/>
  <c r="L43" i="19" s="1"/>
  <c r="L44" i="19" s="1"/>
  <c r="L45" i="19" s="1"/>
  <c r="L46" i="19" s="1"/>
  <c r="L47" i="19" s="1"/>
  <c r="L48" i="19" s="1"/>
  <c r="L49" i="19" s="1"/>
  <c r="L50" i="19" s="1"/>
  <c r="L51" i="19" s="1"/>
  <c r="L52" i="19" s="1"/>
  <c r="L53" i="19" s="1"/>
  <c r="L54" i="19" s="1"/>
  <c r="L55" i="19" s="1"/>
  <c r="K5" i="19"/>
  <c r="K6" i="19" s="1"/>
  <c r="K7" i="19" s="1"/>
  <c r="K8" i="19" s="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K36" i="19" s="1"/>
  <c r="K37" i="19" s="1"/>
  <c r="K38" i="19" s="1"/>
  <c r="K39" i="19" s="1"/>
  <c r="K40" i="19" s="1"/>
  <c r="K41" i="19" s="1"/>
  <c r="K42" i="19" s="1"/>
  <c r="K43" i="19" s="1"/>
  <c r="K44" i="19" s="1"/>
  <c r="K45" i="19" s="1"/>
  <c r="K46" i="19" s="1"/>
  <c r="K47" i="19" s="1"/>
  <c r="K48" i="19" s="1"/>
  <c r="K49" i="19" s="1"/>
  <c r="K50" i="19" s="1"/>
  <c r="K51" i="19" s="1"/>
  <c r="K52" i="19" s="1"/>
  <c r="K53" i="19" s="1"/>
  <c r="K54" i="19" s="1"/>
  <c r="K55" i="19" s="1"/>
  <c r="K56" i="19" s="1"/>
  <c r="J5" i="19"/>
  <c r="J6" i="19" s="1"/>
  <c r="J7" i="19" s="1"/>
  <c r="J8" i="19" s="1"/>
  <c r="J9" i="19" s="1"/>
  <c r="J10" i="19" s="1"/>
  <c r="J11" i="19" s="1"/>
  <c r="J12" i="19" s="1"/>
  <c r="J13" i="19" s="1"/>
  <c r="J14" i="19" s="1"/>
  <c r="J15" i="19" s="1"/>
  <c r="J16" i="19" s="1"/>
  <c r="J17" i="19" s="1"/>
  <c r="J18" i="19" s="1"/>
  <c r="J19" i="19" s="1"/>
  <c r="J20" i="19" s="1"/>
  <c r="J21" i="19" s="1"/>
  <c r="J22" i="19" s="1"/>
  <c r="J23" i="19" s="1"/>
  <c r="J24" i="19" s="1"/>
  <c r="J25" i="19" s="1"/>
  <c r="J26" i="19" s="1"/>
  <c r="J27" i="19" s="1"/>
  <c r="J28" i="19" s="1"/>
  <c r="J29" i="19" s="1"/>
  <c r="J30" i="19" s="1"/>
  <c r="J31" i="19" s="1"/>
  <c r="J32" i="19" s="1"/>
  <c r="J33" i="19" s="1"/>
  <c r="J34" i="19" s="1"/>
  <c r="J35" i="19" s="1"/>
  <c r="J36" i="19" s="1"/>
  <c r="J37" i="19" s="1"/>
  <c r="J38" i="19" s="1"/>
  <c r="J39" i="19" s="1"/>
  <c r="J40" i="19" s="1"/>
  <c r="J41" i="19" s="1"/>
  <c r="J42" i="19" s="1"/>
  <c r="J43" i="19" s="1"/>
  <c r="J44" i="19" s="1"/>
  <c r="J45" i="19" s="1"/>
  <c r="J46" i="19" s="1"/>
  <c r="J47" i="19" s="1"/>
  <c r="J48" i="19" s="1"/>
  <c r="J49" i="19" s="1"/>
  <c r="J50" i="19" s="1"/>
  <c r="J51" i="19" s="1"/>
  <c r="J52" i="19" s="1"/>
  <c r="J53" i="19" s="1"/>
  <c r="J54" i="19" s="1"/>
  <c r="J55" i="19" s="1"/>
  <c r="J56" i="19" s="1"/>
  <c r="I5" i="19"/>
  <c r="D5" i="19" s="1"/>
  <c r="H5" i="19"/>
  <c r="C5" i="19" s="1"/>
  <c r="G5" i="19"/>
  <c r="B5" i="19" s="1"/>
  <c r="H5" i="18"/>
  <c r="H6" i="18"/>
  <c r="H7" i="18" s="1"/>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H38" i="18" s="1"/>
  <c r="H39" i="18" s="1"/>
  <c r="H40" i="18" s="1"/>
  <c r="H41" i="18" s="1"/>
  <c r="H42" i="18" s="1"/>
  <c r="H43" i="18" s="1"/>
  <c r="H44" i="18" s="1"/>
  <c r="H45" i="18" s="1"/>
  <c r="H46" i="18" s="1"/>
  <c r="H47" i="18" s="1"/>
  <c r="H48" i="18" s="1"/>
  <c r="H49" i="18" s="1"/>
  <c r="H50" i="18" s="1"/>
  <c r="H51" i="18" s="1"/>
  <c r="H52" i="18" s="1"/>
  <c r="H53" i="18" s="1"/>
  <c r="H54" i="18" s="1"/>
  <c r="H55" i="18" s="1"/>
  <c r="H56" i="18" s="1"/>
  <c r="K5" i="18"/>
  <c r="K6" i="18" s="1"/>
  <c r="F5" i="17"/>
  <c r="F6" i="17" s="1"/>
  <c r="H5" i="16"/>
  <c r="B5" i="16" s="1"/>
  <c r="H6" i="16"/>
  <c r="H7" i="16" s="1"/>
  <c r="K5" i="16"/>
  <c r="K6" i="16"/>
  <c r="K7" i="16"/>
  <c r="K8" i="16" s="1"/>
  <c r="H5" i="15"/>
  <c r="H6" i="15" s="1"/>
  <c r="K5" i="15"/>
  <c r="K6" i="15" s="1"/>
  <c r="K7" i="15" s="1"/>
  <c r="K8" i="15" s="1"/>
  <c r="K9" i="15" s="1"/>
  <c r="K10" i="15" s="1"/>
  <c r="K11" i="15" s="1"/>
  <c r="K12" i="15" s="1"/>
  <c r="K13" i="15" s="1"/>
  <c r="K14" i="15" s="1"/>
  <c r="K15" i="15" s="1"/>
  <c r="K16" i="15" s="1"/>
  <c r="K17" i="15" s="1"/>
  <c r="I5" i="15"/>
  <c r="C5" i="15" s="1"/>
  <c r="L5" i="15"/>
  <c r="L6" i="15"/>
  <c r="L7" i="15"/>
  <c r="L8" i="15" s="1"/>
  <c r="L9" i="15" s="1"/>
  <c r="L10" i="15" s="1"/>
  <c r="L11" i="15" s="1"/>
  <c r="L12" i="15" s="1"/>
  <c r="L13" i="15" s="1"/>
  <c r="L14" i="15" s="1"/>
  <c r="L15" i="15" s="1"/>
  <c r="L16" i="15" s="1"/>
  <c r="L17" i="15" s="1"/>
  <c r="L18" i="15" s="1"/>
  <c r="L19" i="15" s="1"/>
  <c r="M5" i="16"/>
  <c r="M6" i="16" s="1"/>
  <c r="M7" i="16" s="1"/>
  <c r="M8" i="16" s="1"/>
  <c r="M9" i="16" s="1"/>
  <c r="M10" i="16" s="1"/>
  <c r="M11" i="16" s="1"/>
  <c r="M12" i="16" s="1"/>
  <c r="M13" i="16" s="1"/>
  <c r="M14" i="16" s="1"/>
  <c r="M15" i="16" s="1"/>
  <c r="M16" i="16" s="1"/>
  <c r="M17" i="16" s="1"/>
  <c r="M18" i="16" s="1"/>
  <c r="M19" i="16" s="1"/>
  <c r="M20" i="16" s="1"/>
  <c r="M21" i="16" s="1"/>
  <c r="M22" i="16" s="1"/>
  <c r="M23" i="16" s="1"/>
  <c r="M24" i="16" s="1"/>
  <c r="M25" i="16" s="1"/>
  <c r="M26" i="16" s="1"/>
  <c r="M27" i="16" s="1"/>
  <c r="M28" i="16" s="1"/>
  <c r="M29" i="16" s="1"/>
  <c r="M30" i="16" s="1"/>
  <c r="M31" i="16" s="1"/>
  <c r="M32" i="16" s="1"/>
  <c r="M33" i="16" s="1"/>
  <c r="M34" i="16" s="1"/>
  <c r="M35" i="16" s="1"/>
  <c r="M36" i="16" s="1"/>
  <c r="M37" i="16" s="1"/>
  <c r="M38" i="16" s="1"/>
  <c r="M39" i="16" s="1"/>
  <c r="M40" i="16" s="1"/>
  <c r="M41" i="16" s="1"/>
  <c r="M42" i="16" s="1"/>
  <c r="M43" i="16" s="1"/>
  <c r="M44" i="16" s="1"/>
  <c r="M45" i="16" s="1"/>
  <c r="M46" i="16" s="1"/>
  <c r="M47" i="16" s="1"/>
  <c r="M48" i="16" s="1"/>
  <c r="M49" i="16" s="1"/>
  <c r="M50" i="16" s="1"/>
  <c r="M51" i="16" s="1"/>
  <c r="M52" i="16" s="1"/>
  <c r="M53" i="16" s="1"/>
  <c r="M54" i="16" s="1"/>
  <c r="M55" i="16" s="1"/>
  <c r="M56" i="16" s="1"/>
  <c r="L5" i="16"/>
  <c r="L6" i="16" s="1"/>
  <c r="I5" i="16"/>
  <c r="I6" i="16"/>
  <c r="I7" i="16"/>
  <c r="I8" i="16" s="1"/>
  <c r="G5" i="17"/>
  <c r="G6" i="17" s="1"/>
  <c r="L5" i="18"/>
  <c r="C5" i="18" s="1"/>
  <c r="L6" i="18"/>
  <c r="L7" i="18" s="1"/>
  <c r="I5" i="18"/>
  <c r="I6" i="18"/>
  <c r="I7" i="18"/>
  <c r="I8" i="18" s="1"/>
  <c r="M5" i="18"/>
  <c r="M6" i="18" s="1"/>
  <c r="M7" i="18" s="1"/>
  <c r="M8" i="18" s="1"/>
  <c r="M9" i="18" s="1"/>
  <c r="M10" i="18" s="1"/>
  <c r="M11" i="18" s="1"/>
  <c r="M12" i="18" s="1"/>
  <c r="M13" i="18" s="1"/>
  <c r="M14" i="18" s="1"/>
  <c r="M15" i="18" s="1"/>
  <c r="M16" i="18" s="1"/>
  <c r="M17" i="18" s="1"/>
  <c r="M18" i="18" s="1"/>
  <c r="M19" i="18" s="1"/>
  <c r="M20" i="18" s="1"/>
  <c r="M21" i="18" s="1"/>
  <c r="M22" i="18" s="1"/>
  <c r="M23" i="18" s="1"/>
  <c r="M24" i="18" s="1"/>
  <c r="M25" i="18" s="1"/>
  <c r="M26" i="18" s="1"/>
  <c r="M27" i="18" s="1"/>
  <c r="M28" i="18" s="1"/>
  <c r="M29" i="18" s="1"/>
  <c r="M30" i="18" s="1"/>
  <c r="M31" i="18" s="1"/>
  <c r="M32" i="18" s="1"/>
  <c r="M33" i="18" s="1"/>
  <c r="M34" i="18" s="1"/>
  <c r="M35" i="18" s="1"/>
  <c r="M36" i="18" s="1"/>
  <c r="M37" i="18" s="1"/>
  <c r="M38" i="18" s="1"/>
  <c r="M39" i="18" s="1"/>
  <c r="M40" i="18" s="1"/>
  <c r="M41" i="18" s="1"/>
  <c r="M42" i="18" s="1"/>
  <c r="M43" i="18" s="1"/>
  <c r="M44" i="18" s="1"/>
  <c r="M45" i="18" s="1"/>
  <c r="M46" i="18" s="1"/>
  <c r="M47" i="18" s="1"/>
  <c r="M48" i="18" s="1"/>
  <c r="M49" i="18" s="1"/>
  <c r="M50" i="18" s="1"/>
  <c r="M51" i="18" s="1"/>
  <c r="M52" i="18" s="1"/>
  <c r="M53" i="18" s="1"/>
  <c r="M54" i="18" s="1"/>
  <c r="M55" i="18" s="1"/>
  <c r="M56" i="18" s="1"/>
  <c r="J5" i="18"/>
  <c r="J6" i="18" s="1"/>
  <c r="H6" i="17"/>
  <c r="D6" i="17" s="1"/>
  <c r="H5" i="17"/>
  <c r="D5" i="17" s="1"/>
  <c r="M5" i="15"/>
  <c r="M6" i="15" s="1"/>
  <c r="M7" i="15" s="1"/>
  <c r="J5" i="16"/>
  <c r="J5" i="15"/>
  <c r="J6" i="15" s="1"/>
  <c r="J7" i="15" s="1"/>
  <c r="J8" i="15" s="1"/>
  <c r="J9" i="15" s="1"/>
  <c r="B5" i="18"/>
  <c r="C5" i="17"/>
  <c r="D5" i="20" l="1"/>
  <c r="D5" i="18"/>
  <c r="H7" i="17"/>
  <c r="I6" i="15"/>
  <c r="G6" i="22"/>
  <c r="B5" i="22"/>
  <c r="D5" i="22"/>
  <c r="I6" i="22"/>
  <c r="D6" i="22" s="1"/>
  <c r="G7" i="21"/>
  <c r="B7" i="21" s="1"/>
  <c r="B6" i="21"/>
  <c r="B5" i="21"/>
  <c r="I7" i="22"/>
  <c r="L7" i="22"/>
  <c r="L8" i="22" s="1"/>
  <c r="L9" i="22" s="1"/>
  <c r="L10" i="22" s="1"/>
  <c r="L11" i="22" s="1"/>
  <c r="L12" i="22" s="1"/>
  <c r="L13" i="22" s="1"/>
  <c r="L14" i="22" s="1"/>
  <c r="L15" i="22" s="1"/>
  <c r="L16" i="22" s="1"/>
  <c r="L17" i="22" s="1"/>
  <c r="L18" i="22" s="1"/>
  <c r="L19" i="22" s="1"/>
  <c r="L20" i="22" s="1"/>
  <c r="L21" i="22" s="1"/>
  <c r="L22" i="22" s="1"/>
  <c r="L23" i="22" s="1"/>
  <c r="L24" i="22" s="1"/>
  <c r="L25" i="22" s="1"/>
  <c r="L26" i="22" s="1"/>
  <c r="L27" i="22" s="1"/>
  <c r="L28" i="22" s="1"/>
  <c r="L29" i="22" s="1"/>
  <c r="L30" i="22" s="1"/>
  <c r="L31" i="22" s="1"/>
  <c r="L32" i="22" s="1"/>
  <c r="L33" i="22" s="1"/>
  <c r="L34" i="22" s="1"/>
  <c r="L35" i="22" s="1"/>
  <c r="L36" i="22" s="1"/>
  <c r="L37" i="22" s="1"/>
  <c r="L38" i="22" s="1"/>
  <c r="L39" i="22" s="1"/>
  <c r="L40" i="22" s="1"/>
  <c r="L41" i="22" s="1"/>
  <c r="L42" i="22" s="1"/>
  <c r="L43" i="22" s="1"/>
  <c r="L44" i="22" s="1"/>
  <c r="L45" i="22" s="1"/>
  <c r="L46" i="22" s="1"/>
  <c r="L47" i="22" s="1"/>
  <c r="L48" i="22" s="1"/>
  <c r="L49" i="22" s="1"/>
  <c r="L50" i="22" s="1"/>
  <c r="L51" i="22" s="1"/>
  <c r="L52" i="22" s="1"/>
  <c r="L53" i="22" s="1"/>
  <c r="L54" i="22" s="1"/>
  <c r="L55" i="22" s="1"/>
  <c r="L56" i="22" s="1"/>
  <c r="J6" i="22"/>
  <c r="H6" i="22"/>
  <c r="C6" i="22" s="1"/>
  <c r="I6" i="21"/>
  <c r="D6" i="21" s="1"/>
  <c r="H6" i="21"/>
  <c r="C6" i="21" s="1"/>
  <c r="H8" i="20"/>
  <c r="L7" i="20"/>
  <c r="D7" i="20" s="1"/>
  <c r="I9" i="20"/>
  <c r="G6" i="20"/>
  <c r="H6" i="19"/>
  <c r="C6" i="19" s="1"/>
  <c r="I6" i="19"/>
  <c r="D6" i="19" s="1"/>
  <c r="G6" i="19"/>
  <c r="B6" i="19" s="1"/>
  <c r="K7" i="18"/>
  <c r="B6" i="18"/>
  <c r="F7" i="17"/>
  <c r="B6" i="17"/>
  <c r="B5" i="17"/>
  <c r="H8" i="16"/>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H38" i="16" s="1"/>
  <c r="H39" i="16" s="1"/>
  <c r="H40" i="16" s="1"/>
  <c r="H41" i="16" s="1"/>
  <c r="H42" i="16" s="1"/>
  <c r="H43" i="16" s="1"/>
  <c r="H44" i="16" s="1"/>
  <c r="H45" i="16" s="1"/>
  <c r="H46" i="16" s="1"/>
  <c r="H47" i="16" s="1"/>
  <c r="H48" i="16" s="1"/>
  <c r="H49" i="16" s="1"/>
  <c r="H50" i="16" s="1"/>
  <c r="H51" i="16" s="1"/>
  <c r="H52" i="16" s="1"/>
  <c r="H53" i="16" s="1"/>
  <c r="H54" i="16" s="1"/>
  <c r="H55" i="16" s="1"/>
  <c r="H56" i="16" s="1"/>
  <c r="B7" i="16"/>
  <c r="B6" i="16"/>
  <c r="K9" i="16"/>
  <c r="H7" i="15"/>
  <c r="B6" i="15"/>
  <c r="B5" i="15"/>
  <c r="K18" i="15"/>
  <c r="L20" i="15"/>
  <c r="L7" i="16"/>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C6" i="16"/>
  <c r="D5" i="16"/>
  <c r="C5" i="16"/>
  <c r="C8" i="16"/>
  <c r="I9" i="16"/>
  <c r="C7" i="16"/>
  <c r="G7" i="17"/>
  <c r="C6" i="17"/>
  <c r="L8" i="18"/>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L45" i="18" s="1"/>
  <c r="L46" i="18" s="1"/>
  <c r="L47" i="18" s="1"/>
  <c r="L48" i="18" s="1"/>
  <c r="L49" i="18" s="1"/>
  <c r="L50" i="18" s="1"/>
  <c r="L51" i="18" s="1"/>
  <c r="L52" i="18" s="1"/>
  <c r="L53" i="18" s="1"/>
  <c r="L54" i="18" s="1"/>
  <c r="L55" i="18" s="1"/>
  <c r="L56" i="18" s="1"/>
  <c r="C7" i="18"/>
  <c r="C6" i="18"/>
  <c r="C8" i="18"/>
  <c r="I9" i="18"/>
  <c r="J7" i="18"/>
  <c r="D6" i="18"/>
  <c r="D7" i="15"/>
  <c r="M8" i="15"/>
  <c r="M9" i="15" s="1"/>
  <c r="M10" i="15" s="1"/>
  <c r="M11" i="15" s="1"/>
  <c r="M12" i="15" s="1"/>
  <c r="M13" i="15" s="1"/>
  <c r="M14" i="15" s="1"/>
  <c r="M15" i="15" s="1"/>
  <c r="M16" i="15" s="1"/>
  <c r="M17" i="15" s="1"/>
  <c r="M18" i="15" s="1"/>
  <c r="M19" i="15" s="1"/>
  <c r="M20" i="15" s="1"/>
  <c r="M21" i="15" s="1"/>
  <c r="M22" i="15" s="1"/>
  <c r="M23" i="15" s="1"/>
  <c r="M24" i="15" s="1"/>
  <c r="M25" i="15" s="1"/>
  <c r="M26" i="15" s="1"/>
  <c r="M27" i="15" s="1"/>
  <c r="M28" i="15" s="1"/>
  <c r="M29" i="15" s="1"/>
  <c r="M30" i="15" s="1"/>
  <c r="M31" i="15" s="1"/>
  <c r="M32" i="15" s="1"/>
  <c r="M33" i="15" s="1"/>
  <c r="M34" i="15" s="1"/>
  <c r="M35" i="15" s="1"/>
  <c r="M36" i="15" s="1"/>
  <c r="M37" i="15" s="1"/>
  <c r="M38" i="15" s="1"/>
  <c r="M39" i="15" s="1"/>
  <c r="M40" i="15" s="1"/>
  <c r="M41" i="15" s="1"/>
  <c r="M42" i="15" s="1"/>
  <c r="M43" i="15" s="1"/>
  <c r="M44" i="15" s="1"/>
  <c r="M45" i="15" s="1"/>
  <c r="M46" i="15" s="1"/>
  <c r="M47" i="15" s="1"/>
  <c r="M48" i="15" s="1"/>
  <c r="M49" i="15" s="1"/>
  <c r="M50" i="15" s="1"/>
  <c r="M51" i="15" s="1"/>
  <c r="M52" i="15" s="1"/>
  <c r="M53" i="15" s="1"/>
  <c r="M54" i="15" s="1"/>
  <c r="M55" i="15" s="1"/>
  <c r="M56" i="15" s="1"/>
  <c r="D5" i="15"/>
  <c r="D6" i="15"/>
  <c r="J6" i="16"/>
  <c r="J10" i="15"/>
  <c r="D56" i="14"/>
  <c r="C56" i="14"/>
  <c r="B56" i="14"/>
  <c r="D55" i="14"/>
  <c r="C55" i="14"/>
  <c r="B55" i="14"/>
  <c r="D54" i="14"/>
  <c r="C54" i="14"/>
  <c r="B54" i="14"/>
  <c r="D53" i="14"/>
  <c r="C53" i="14"/>
  <c r="B53" i="14"/>
  <c r="D52" i="14"/>
  <c r="C52" i="14"/>
  <c r="B52" i="14"/>
  <c r="D51" i="14"/>
  <c r="C51" i="14"/>
  <c r="B51" i="14"/>
  <c r="D50" i="14"/>
  <c r="C50" i="14"/>
  <c r="B50" i="14"/>
  <c r="D49" i="14"/>
  <c r="C49" i="14"/>
  <c r="B49" i="14"/>
  <c r="D48" i="14"/>
  <c r="C48" i="14"/>
  <c r="B48" i="14"/>
  <c r="D47" i="14"/>
  <c r="C47" i="14"/>
  <c r="B47" i="14"/>
  <c r="D46" i="14"/>
  <c r="C46" i="14"/>
  <c r="B46" i="14"/>
  <c r="D45" i="14"/>
  <c r="C45" i="14"/>
  <c r="B45" i="14"/>
  <c r="D44" i="14"/>
  <c r="C44" i="14"/>
  <c r="B44" i="14"/>
  <c r="D43" i="14"/>
  <c r="C43" i="14"/>
  <c r="B43" i="14"/>
  <c r="D42" i="14"/>
  <c r="C42" i="14"/>
  <c r="B42" i="14"/>
  <c r="D41" i="14"/>
  <c r="C41" i="14"/>
  <c r="B41" i="14"/>
  <c r="D40" i="14"/>
  <c r="C40" i="14"/>
  <c r="B40" i="14"/>
  <c r="D39" i="14"/>
  <c r="C39" i="14"/>
  <c r="B39" i="14"/>
  <c r="D38" i="14"/>
  <c r="C38" i="14"/>
  <c r="B38" i="14"/>
  <c r="D37" i="14"/>
  <c r="C37" i="14"/>
  <c r="B37" i="14"/>
  <c r="D36" i="14"/>
  <c r="C36" i="14"/>
  <c r="B36" i="14"/>
  <c r="D35" i="14"/>
  <c r="C35" i="14"/>
  <c r="B35" i="14"/>
  <c r="D34" i="14"/>
  <c r="C34" i="14"/>
  <c r="B34" i="14"/>
  <c r="D33" i="14"/>
  <c r="C33" i="14"/>
  <c r="B33" i="14"/>
  <c r="D32" i="14"/>
  <c r="C32" i="14"/>
  <c r="B32" i="14"/>
  <c r="D31" i="14"/>
  <c r="C31" i="14"/>
  <c r="B31" i="14"/>
  <c r="D30" i="14"/>
  <c r="C30" i="14"/>
  <c r="B30" i="14"/>
  <c r="D29" i="14"/>
  <c r="C29" i="14"/>
  <c r="B29" i="14"/>
  <c r="D28" i="14"/>
  <c r="C28" i="14"/>
  <c r="B28" i="14"/>
  <c r="D27" i="14"/>
  <c r="C27" i="14"/>
  <c r="B27" i="14"/>
  <c r="D26" i="14"/>
  <c r="C26" i="14"/>
  <c r="B26" i="14"/>
  <c r="D25" i="14"/>
  <c r="C25" i="14"/>
  <c r="B25" i="14"/>
  <c r="D24" i="14"/>
  <c r="C24" i="14"/>
  <c r="B24" i="14"/>
  <c r="D23" i="14"/>
  <c r="C23" i="14"/>
  <c r="B23" i="14"/>
  <c r="D22" i="14"/>
  <c r="C22" i="14"/>
  <c r="B22" i="14"/>
  <c r="D21" i="14"/>
  <c r="C21" i="14"/>
  <c r="B21" i="14"/>
  <c r="D20" i="14"/>
  <c r="C20" i="14"/>
  <c r="B20" i="14"/>
  <c r="D19" i="14"/>
  <c r="C19" i="14"/>
  <c r="B19" i="14"/>
  <c r="D18" i="14"/>
  <c r="C18" i="14"/>
  <c r="B18" i="14"/>
  <c r="D17" i="14"/>
  <c r="C17" i="14"/>
  <c r="B17" i="14"/>
  <c r="D16" i="14"/>
  <c r="C16" i="14"/>
  <c r="B16" i="14"/>
  <c r="D15" i="14"/>
  <c r="C15" i="14"/>
  <c r="B15" i="14"/>
  <c r="D14" i="14"/>
  <c r="C14" i="14"/>
  <c r="B14" i="14"/>
  <c r="D13" i="14"/>
  <c r="C13" i="14"/>
  <c r="B13" i="14"/>
  <c r="D12" i="14"/>
  <c r="C12" i="14"/>
  <c r="B12" i="14"/>
  <c r="D11" i="14"/>
  <c r="C11" i="14"/>
  <c r="B11" i="14"/>
  <c r="D10" i="14"/>
  <c r="C10" i="14"/>
  <c r="B10" i="14"/>
  <c r="D9" i="14"/>
  <c r="C9" i="14"/>
  <c r="B9" i="14"/>
  <c r="D8" i="14"/>
  <c r="C8" i="14"/>
  <c r="B8" i="14"/>
  <c r="D7" i="14"/>
  <c r="C7" i="14"/>
  <c r="B7" i="14"/>
  <c r="D6" i="14"/>
  <c r="C6" i="14"/>
  <c r="B6" i="14"/>
  <c r="D5" i="14"/>
  <c r="C5" i="14"/>
  <c r="B5" i="14"/>
  <c r="D56" i="13"/>
  <c r="C56" i="13"/>
  <c r="B56" i="13"/>
  <c r="D55" i="13"/>
  <c r="C55" i="13"/>
  <c r="B55" i="13"/>
  <c r="D54" i="13"/>
  <c r="C54" i="13"/>
  <c r="B54" i="13"/>
  <c r="D53" i="13"/>
  <c r="C53" i="13"/>
  <c r="B53" i="13"/>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D32" i="13"/>
  <c r="C32" i="13"/>
  <c r="B32" i="13"/>
  <c r="D31" i="13"/>
  <c r="C31" i="13"/>
  <c r="B31" i="13"/>
  <c r="D30" i="13"/>
  <c r="C30" i="13"/>
  <c r="B30" i="13"/>
  <c r="D29" i="13"/>
  <c r="C29" i="13"/>
  <c r="B29" i="13"/>
  <c r="D28" i="13"/>
  <c r="C28" i="13"/>
  <c r="B28" i="13"/>
  <c r="D27" i="13"/>
  <c r="C27" i="13"/>
  <c r="B27" i="13"/>
  <c r="D26" i="13"/>
  <c r="C26" i="13"/>
  <c r="B26" i="13"/>
  <c r="D25" i="13"/>
  <c r="C25" i="13"/>
  <c r="B25" i="13"/>
  <c r="D24" i="13"/>
  <c r="C24" i="13"/>
  <c r="B24" i="13"/>
  <c r="D23" i="13"/>
  <c r="C23" i="13"/>
  <c r="B23" i="13"/>
  <c r="D22" i="13"/>
  <c r="C22" i="13"/>
  <c r="B22" i="13"/>
  <c r="D21" i="13"/>
  <c r="C21" i="13"/>
  <c r="B21" i="13"/>
  <c r="D20" i="13"/>
  <c r="C20" i="13"/>
  <c r="B20" i="13"/>
  <c r="D19" i="13"/>
  <c r="C19" i="13"/>
  <c r="B19" i="13"/>
  <c r="D18" i="13"/>
  <c r="C18" i="13"/>
  <c r="B18" i="13"/>
  <c r="D17" i="13"/>
  <c r="C17" i="13"/>
  <c r="B17" i="13"/>
  <c r="D16" i="13"/>
  <c r="C16" i="13"/>
  <c r="B16" i="13"/>
  <c r="D15" i="13"/>
  <c r="C15" i="13"/>
  <c r="B15" i="13"/>
  <c r="D14" i="13"/>
  <c r="C14" i="13"/>
  <c r="B14" i="13"/>
  <c r="D13" i="13"/>
  <c r="C13" i="13"/>
  <c r="B13" i="13"/>
  <c r="D12" i="13"/>
  <c r="C12" i="13"/>
  <c r="B12" i="13"/>
  <c r="D11" i="13"/>
  <c r="C11" i="13"/>
  <c r="B11" i="13"/>
  <c r="D10" i="13"/>
  <c r="C10" i="13"/>
  <c r="B10" i="13"/>
  <c r="D9" i="13"/>
  <c r="C9" i="13"/>
  <c r="B9" i="13"/>
  <c r="D8" i="13"/>
  <c r="C8" i="13"/>
  <c r="B8" i="13"/>
  <c r="D7" i="13"/>
  <c r="C7" i="13"/>
  <c r="B7" i="13"/>
  <c r="D6" i="13"/>
  <c r="C6" i="13"/>
  <c r="B6" i="13"/>
  <c r="D5" i="13"/>
  <c r="C5" i="13"/>
  <c r="B5" i="13"/>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D32" i="12"/>
  <c r="C32" i="12"/>
  <c r="B32" i="12"/>
  <c r="D31" i="12"/>
  <c r="C31" i="12"/>
  <c r="B31" i="12"/>
  <c r="D30" i="12"/>
  <c r="C30" i="12"/>
  <c r="B30" i="12"/>
  <c r="D29" i="12"/>
  <c r="C29" i="12"/>
  <c r="B29" i="12"/>
  <c r="D28" i="12"/>
  <c r="C28" i="12"/>
  <c r="B28" i="12"/>
  <c r="D27" i="12"/>
  <c r="C27" i="12"/>
  <c r="B27" i="12"/>
  <c r="D26" i="12"/>
  <c r="C26" i="12"/>
  <c r="B26" i="12"/>
  <c r="D25" i="12"/>
  <c r="C25" i="12"/>
  <c r="B25" i="12"/>
  <c r="D24" i="12"/>
  <c r="C24" i="12"/>
  <c r="B24"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C7" i="12"/>
  <c r="B7" i="12"/>
  <c r="D6" i="12"/>
  <c r="C6" i="12"/>
  <c r="B6" i="12"/>
  <c r="D5" i="12"/>
  <c r="C5" i="12"/>
  <c r="B5" i="12"/>
  <c r="D54" i="1"/>
  <c r="C5" i="1"/>
  <c r="D5" i="1"/>
  <c r="C6" i="1"/>
  <c r="D6" i="1"/>
  <c r="C7" i="1"/>
  <c r="D7" i="1"/>
  <c r="C8" i="1"/>
  <c r="D8" i="1"/>
  <c r="C9" i="1"/>
  <c r="D9" i="1"/>
  <c r="C10" i="1"/>
  <c r="D10" i="1"/>
  <c r="C11" i="1"/>
  <c r="D11" i="1"/>
  <c r="C12" i="1"/>
  <c r="D12" i="1"/>
  <c r="C13" i="1"/>
  <c r="D13" i="1"/>
  <c r="C14" i="1"/>
  <c r="D14" i="1"/>
  <c r="C15" i="1"/>
  <c r="D15" i="1"/>
  <c r="C16" i="1"/>
  <c r="D16"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C55" i="1"/>
  <c r="D55" i="1"/>
  <c r="C56" i="1"/>
  <c r="D56"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 i="1"/>
  <c r="D56" i="11"/>
  <c r="C56" i="11"/>
  <c r="B56" i="11"/>
  <c r="D55" i="11"/>
  <c r="C55" i="11"/>
  <c r="B55" i="11"/>
  <c r="D54" i="11"/>
  <c r="C54" i="11"/>
  <c r="B54" i="11"/>
  <c r="D53" i="11"/>
  <c r="C53" i="11"/>
  <c r="B53" i="11"/>
  <c r="D52" i="11"/>
  <c r="C52" i="11"/>
  <c r="B52" i="11"/>
  <c r="D51" i="11"/>
  <c r="C51" i="11"/>
  <c r="B51" i="11"/>
  <c r="D50" i="11"/>
  <c r="C50" i="11"/>
  <c r="B50" i="11"/>
  <c r="D49" i="11"/>
  <c r="C49" i="11"/>
  <c r="B49" i="11"/>
  <c r="D48" i="11"/>
  <c r="C48" i="11"/>
  <c r="B48" i="11"/>
  <c r="D47" i="11"/>
  <c r="C47" i="11"/>
  <c r="B47" i="11"/>
  <c r="D46" i="11"/>
  <c r="C46" i="11"/>
  <c r="B46" i="11"/>
  <c r="D45" i="11"/>
  <c r="C45" i="11"/>
  <c r="B45" i="11"/>
  <c r="D44" i="11"/>
  <c r="C44" i="11"/>
  <c r="B44" i="11"/>
  <c r="D43" i="11"/>
  <c r="C43" i="11"/>
  <c r="B43" i="11"/>
  <c r="D42" i="11"/>
  <c r="C42" i="11"/>
  <c r="B42" i="11"/>
  <c r="D41" i="11"/>
  <c r="C41" i="11"/>
  <c r="B41" i="11"/>
  <c r="D40" i="11"/>
  <c r="C40" i="11"/>
  <c r="B40" i="11"/>
  <c r="D39" i="11"/>
  <c r="C39" i="11"/>
  <c r="B39" i="11"/>
  <c r="D38" i="11"/>
  <c r="C38" i="11"/>
  <c r="B38" i="11"/>
  <c r="D37" i="11"/>
  <c r="C37" i="11"/>
  <c r="B37" i="11"/>
  <c r="D36" i="11"/>
  <c r="C36" i="11"/>
  <c r="B36" i="11"/>
  <c r="D35" i="11"/>
  <c r="C35" i="11"/>
  <c r="B35" i="11"/>
  <c r="D34" i="11"/>
  <c r="C34" i="11"/>
  <c r="B34" i="11"/>
  <c r="D33" i="11"/>
  <c r="C33" i="11"/>
  <c r="B33" i="11"/>
  <c r="D32" i="11"/>
  <c r="C32" i="11"/>
  <c r="B32" i="11"/>
  <c r="D31" i="11"/>
  <c r="C31" i="11"/>
  <c r="B31" i="11"/>
  <c r="D30" i="11"/>
  <c r="C30" i="11"/>
  <c r="B30" i="11"/>
  <c r="D29" i="11"/>
  <c r="C29" i="11"/>
  <c r="B29" i="11"/>
  <c r="D28" i="11"/>
  <c r="C28" i="11"/>
  <c r="B28" i="11"/>
  <c r="D27" i="11"/>
  <c r="C27" i="11"/>
  <c r="B27" i="11"/>
  <c r="D26" i="11"/>
  <c r="C26" i="11"/>
  <c r="B26" i="11"/>
  <c r="D25" i="11"/>
  <c r="C25" i="11"/>
  <c r="B25" i="11"/>
  <c r="D24" i="11"/>
  <c r="C24" i="11"/>
  <c r="B24" i="11"/>
  <c r="D23" i="11"/>
  <c r="C23" i="11"/>
  <c r="B23" i="11"/>
  <c r="D22" i="11"/>
  <c r="C22" i="11"/>
  <c r="B22" i="11"/>
  <c r="D21" i="11"/>
  <c r="C21" i="11"/>
  <c r="B21" i="11"/>
  <c r="D20" i="11"/>
  <c r="C20" i="11"/>
  <c r="B20" i="11"/>
  <c r="D19" i="11"/>
  <c r="C19" i="11"/>
  <c r="B19" i="11"/>
  <c r="D18" i="11"/>
  <c r="C18" i="11"/>
  <c r="B18" i="11"/>
  <c r="D17" i="11"/>
  <c r="C17" i="11"/>
  <c r="B17" i="11"/>
  <c r="D16" i="11"/>
  <c r="C16" i="11"/>
  <c r="B16" i="11"/>
  <c r="D15" i="11"/>
  <c r="C15" i="11"/>
  <c r="B15" i="11"/>
  <c r="D14" i="11"/>
  <c r="C14" i="11"/>
  <c r="B14" i="11"/>
  <c r="D13" i="11"/>
  <c r="C13" i="11"/>
  <c r="B13" i="11"/>
  <c r="D12" i="11"/>
  <c r="C12" i="11"/>
  <c r="B12" i="11"/>
  <c r="D11" i="11"/>
  <c r="C11" i="11"/>
  <c r="B11" i="11"/>
  <c r="D10" i="11"/>
  <c r="C10" i="11"/>
  <c r="B10" i="11"/>
  <c r="D9" i="11"/>
  <c r="C9" i="11"/>
  <c r="B9" i="11"/>
  <c r="D8" i="11"/>
  <c r="C8" i="11"/>
  <c r="B8" i="11"/>
  <c r="D7" i="11"/>
  <c r="C7" i="11"/>
  <c r="B7" i="11"/>
  <c r="D6" i="11"/>
  <c r="C6" i="11"/>
  <c r="B6" i="11"/>
  <c r="D5" i="11"/>
  <c r="C5" i="11"/>
  <c r="B5" i="11"/>
  <c r="D56" i="10"/>
  <c r="C56" i="10"/>
  <c r="B56" i="10"/>
  <c r="D55" i="10"/>
  <c r="C55" i="10"/>
  <c r="B55" i="10"/>
  <c r="D54" i="10"/>
  <c r="C54" i="10"/>
  <c r="B54" i="10"/>
  <c r="D53" i="10"/>
  <c r="C53" i="10"/>
  <c r="B53" i="10"/>
  <c r="D52" i="10"/>
  <c r="C52" i="10"/>
  <c r="B52" i="10"/>
  <c r="D51" i="10"/>
  <c r="C51" i="10"/>
  <c r="B51" i="10"/>
  <c r="D50" i="10"/>
  <c r="C50" i="10"/>
  <c r="B50" i="10"/>
  <c r="D49" i="10"/>
  <c r="C49" i="10"/>
  <c r="B49" i="10"/>
  <c r="D48" i="10"/>
  <c r="C48" i="10"/>
  <c r="B48" i="10"/>
  <c r="D47" i="10"/>
  <c r="C47" i="10"/>
  <c r="B47" i="10"/>
  <c r="D46" i="10"/>
  <c r="C46" i="10"/>
  <c r="B46" i="10"/>
  <c r="D45" i="10"/>
  <c r="C45" i="10"/>
  <c r="B45" i="10"/>
  <c r="D44" i="10"/>
  <c r="C44" i="10"/>
  <c r="B44" i="10"/>
  <c r="D43" i="10"/>
  <c r="C43" i="10"/>
  <c r="B43" i="10"/>
  <c r="D42" i="10"/>
  <c r="C42" i="10"/>
  <c r="B42" i="10"/>
  <c r="D41" i="10"/>
  <c r="C41" i="10"/>
  <c r="B41" i="10"/>
  <c r="D40" i="10"/>
  <c r="C40" i="10"/>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D26" i="10"/>
  <c r="C26" i="10"/>
  <c r="B26" i="10"/>
  <c r="D25" i="10"/>
  <c r="C25" i="10"/>
  <c r="B25" i="10"/>
  <c r="D24" i="10"/>
  <c r="C24" i="10"/>
  <c r="B24" i="10"/>
  <c r="D23" i="10"/>
  <c r="C23" i="10"/>
  <c r="B23" i="10"/>
  <c r="D22" i="10"/>
  <c r="C22" i="10"/>
  <c r="B22" i="10"/>
  <c r="D21" i="10"/>
  <c r="C21" i="10"/>
  <c r="B21" i="10"/>
  <c r="D20" i="10"/>
  <c r="C20" i="10"/>
  <c r="B20" i="10"/>
  <c r="D19" i="10"/>
  <c r="C19" i="10"/>
  <c r="B19" i="10"/>
  <c r="D18" i="10"/>
  <c r="C18" i="10"/>
  <c r="B18" i="10"/>
  <c r="D17" i="10"/>
  <c r="C17" i="10"/>
  <c r="B17" i="10"/>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7" i="10"/>
  <c r="C7" i="10"/>
  <c r="B7" i="10"/>
  <c r="D6" i="10"/>
  <c r="C6" i="10"/>
  <c r="B6" i="10"/>
  <c r="D5" i="10"/>
  <c r="C5" i="10"/>
  <c r="B5" i="10"/>
  <c r="D56" i="9"/>
  <c r="C56" i="9"/>
  <c r="B56" i="9"/>
  <c r="D55" i="9"/>
  <c r="C55" i="9"/>
  <c r="B55" i="9"/>
  <c r="D54" i="9"/>
  <c r="C54" i="9"/>
  <c r="B54" i="9"/>
  <c r="D53" i="9"/>
  <c r="C53" i="9"/>
  <c r="B53" i="9"/>
  <c r="D52" i="9"/>
  <c r="C52" i="9"/>
  <c r="B52" i="9"/>
  <c r="D51" i="9"/>
  <c r="C51" i="9"/>
  <c r="B51" i="9"/>
  <c r="D50" i="9"/>
  <c r="C50" i="9"/>
  <c r="B50" i="9"/>
  <c r="D49" i="9"/>
  <c r="C49" i="9"/>
  <c r="B49" i="9"/>
  <c r="D48" i="9"/>
  <c r="C48" i="9"/>
  <c r="B48" i="9"/>
  <c r="D47" i="9"/>
  <c r="C47" i="9"/>
  <c r="B47" i="9"/>
  <c r="D46" i="9"/>
  <c r="C46" i="9"/>
  <c r="B46" i="9"/>
  <c r="D45" i="9"/>
  <c r="C45" i="9"/>
  <c r="B45" i="9"/>
  <c r="D44" i="9"/>
  <c r="C44" i="9"/>
  <c r="B44" i="9"/>
  <c r="D43" i="9"/>
  <c r="C43" i="9"/>
  <c r="B43" i="9"/>
  <c r="D42" i="9"/>
  <c r="C42" i="9"/>
  <c r="B42" i="9"/>
  <c r="D41" i="9"/>
  <c r="C41" i="9"/>
  <c r="B41" i="9"/>
  <c r="D40" i="9"/>
  <c r="C40" i="9"/>
  <c r="B40" i="9"/>
  <c r="D39" i="9"/>
  <c r="C39" i="9"/>
  <c r="B39" i="9"/>
  <c r="D38" i="9"/>
  <c r="C38" i="9"/>
  <c r="B38" i="9"/>
  <c r="D37" i="9"/>
  <c r="C37" i="9"/>
  <c r="B37" i="9"/>
  <c r="D36" i="9"/>
  <c r="C36" i="9"/>
  <c r="B36" i="9"/>
  <c r="D35" i="9"/>
  <c r="C35" i="9"/>
  <c r="B35" i="9"/>
  <c r="D34" i="9"/>
  <c r="C34" i="9"/>
  <c r="B34" i="9"/>
  <c r="D33" i="9"/>
  <c r="C33" i="9"/>
  <c r="B33" i="9"/>
  <c r="D32" i="9"/>
  <c r="C32" i="9"/>
  <c r="B32" i="9"/>
  <c r="D31" i="9"/>
  <c r="C31" i="9"/>
  <c r="B31" i="9"/>
  <c r="D30" i="9"/>
  <c r="C30" i="9"/>
  <c r="B30" i="9"/>
  <c r="D29" i="9"/>
  <c r="C29" i="9"/>
  <c r="B29" i="9"/>
  <c r="D28" i="9"/>
  <c r="C28" i="9"/>
  <c r="B28" i="9"/>
  <c r="D27" i="9"/>
  <c r="C27" i="9"/>
  <c r="B27" i="9"/>
  <c r="D26" i="9"/>
  <c r="C26" i="9"/>
  <c r="B26" i="9"/>
  <c r="D25" i="9"/>
  <c r="C25" i="9"/>
  <c r="B25" i="9"/>
  <c r="D24" i="9"/>
  <c r="C24" i="9"/>
  <c r="B24" i="9"/>
  <c r="D23" i="9"/>
  <c r="C23" i="9"/>
  <c r="B23" i="9"/>
  <c r="D22" i="9"/>
  <c r="C22" i="9"/>
  <c r="B22" i="9"/>
  <c r="D21" i="9"/>
  <c r="C21" i="9"/>
  <c r="B21" i="9"/>
  <c r="D20" i="9"/>
  <c r="C20" i="9"/>
  <c r="B20" i="9"/>
  <c r="D19" i="9"/>
  <c r="C19" i="9"/>
  <c r="B19" i="9"/>
  <c r="D18" i="9"/>
  <c r="C18" i="9"/>
  <c r="B18" i="9"/>
  <c r="D17" i="9"/>
  <c r="C17" i="9"/>
  <c r="B17" i="9"/>
  <c r="D16" i="9"/>
  <c r="C16" i="9"/>
  <c r="B16" i="9"/>
  <c r="D15" i="9"/>
  <c r="C15" i="9"/>
  <c r="B15" i="9"/>
  <c r="D14" i="9"/>
  <c r="C14" i="9"/>
  <c r="B14" i="9"/>
  <c r="D13" i="9"/>
  <c r="C13" i="9"/>
  <c r="B13" i="9"/>
  <c r="D12" i="9"/>
  <c r="C12" i="9"/>
  <c r="B12" i="9"/>
  <c r="D11" i="9"/>
  <c r="C11" i="9"/>
  <c r="B11" i="9"/>
  <c r="D10" i="9"/>
  <c r="C10" i="9"/>
  <c r="B10" i="9"/>
  <c r="D9" i="9"/>
  <c r="C9" i="9"/>
  <c r="B9" i="9"/>
  <c r="D8" i="9"/>
  <c r="C8" i="9"/>
  <c r="B8" i="9"/>
  <c r="D7" i="9"/>
  <c r="C7" i="9"/>
  <c r="B7" i="9"/>
  <c r="D6" i="9"/>
  <c r="C6" i="9"/>
  <c r="B6" i="9"/>
  <c r="D5" i="9"/>
  <c r="C5" i="9"/>
  <c r="B5" i="9"/>
  <c r="D5" i="8"/>
  <c r="C5" i="8"/>
  <c r="C6" i="8"/>
  <c r="D6" i="8"/>
  <c r="C7" i="8"/>
  <c r="D7" i="8"/>
  <c r="C8" i="8"/>
  <c r="D8" i="8"/>
  <c r="C9" i="8"/>
  <c r="D9" i="8"/>
  <c r="C10" i="8"/>
  <c r="D10" i="8"/>
  <c r="C11" i="8"/>
  <c r="D11" i="8"/>
  <c r="C12" i="8"/>
  <c r="D12" i="8"/>
  <c r="C13" i="8"/>
  <c r="D13" i="8"/>
  <c r="C14" i="8"/>
  <c r="D14" i="8"/>
  <c r="C15" i="8"/>
  <c r="D15" i="8"/>
  <c r="C16" i="8"/>
  <c r="D16" i="8"/>
  <c r="C17" i="8"/>
  <c r="D17" i="8"/>
  <c r="C18" i="8"/>
  <c r="D18" i="8"/>
  <c r="C19" i="8"/>
  <c r="D19" i="8"/>
  <c r="C20" i="8"/>
  <c r="D20" i="8"/>
  <c r="C21" i="8"/>
  <c r="D21" i="8"/>
  <c r="C22" i="8"/>
  <c r="D22" i="8"/>
  <c r="C23" i="8"/>
  <c r="D23" i="8"/>
  <c r="C24" i="8"/>
  <c r="D24" i="8"/>
  <c r="C25" i="8"/>
  <c r="D25" i="8"/>
  <c r="C26" i="8"/>
  <c r="D26" i="8"/>
  <c r="C27" i="8"/>
  <c r="D27" i="8"/>
  <c r="C28" i="8"/>
  <c r="D28" i="8"/>
  <c r="C29" i="8"/>
  <c r="D29" i="8"/>
  <c r="C30" i="8"/>
  <c r="D30" i="8"/>
  <c r="C31" i="8"/>
  <c r="D31" i="8"/>
  <c r="C32" i="8"/>
  <c r="D32" i="8"/>
  <c r="C33" i="8"/>
  <c r="D33" i="8"/>
  <c r="C34" i="8"/>
  <c r="D34" i="8"/>
  <c r="C35" i="8"/>
  <c r="D35" i="8"/>
  <c r="C36" i="8"/>
  <c r="D36" i="8"/>
  <c r="C37" i="8"/>
  <c r="D37" i="8"/>
  <c r="C38" i="8"/>
  <c r="D38" i="8"/>
  <c r="C39" i="8"/>
  <c r="D39" i="8"/>
  <c r="C40" i="8"/>
  <c r="D40" i="8"/>
  <c r="C41" i="8"/>
  <c r="D41" i="8"/>
  <c r="C42" i="8"/>
  <c r="D42" i="8"/>
  <c r="C43" i="8"/>
  <c r="D43" i="8"/>
  <c r="C44" i="8"/>
  <c r="D44" i="8"/>
  <c r="C45" i="8"/>
  <c r="D45" i="8"/>
  <c r="C46" i="8"/>
  <c r="D46" i="8"/>
  <c r="C47" i="8"/>
  <c r="D47" i="8"/>
  <c r="C48" i="8"/>
  <c r="D48" i="8"/>
  <c r="C49" i="8"/>
  <c r="D49" i="8"/>
  <c r="C50" i="8"/>
  <c r="D50" i="8"/>
  <c r="C51" i="8"/>
  <c r="D51" i="8"/>
  <c r="C52" i="8"/>
  <c r="D52" i="8"/>
  <c r="C53" i="8"/>
  <c r="D53" i="8"/>
  <c r="C54" i="8"/>
  <c r="D54" i="8"/>
  <c r="C55" i="8"/>
  <c r="D55" i="8"/>
  <c r="C56" i="8"/>
  <c r="D56"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 i="8"/>
  <c r="H8" i="17" l="1"/>
  <c r="D7" i="17"/>
  <c r="I7" i="15"/>
  <c r="C6" i="15"/>
  <c r="D9" i="15"/>
  <c r="D8" i="15"/>
  <c r="I8" i="22"/>
  <c r="D8" i="22" s="1"/>
  <c r="D7" i="22"/>
  <c r="G7" i="22"/>
  <c r="B6" i="22"/>
  <c r="G8" i="21"/>
  <c r="I9" i="22"/>
  <c r="D9" i="22" s="1"/>
  <c r="H7" i="22"/>
  <c r="C7" i="22" s="1"/>
  <c r="J7" i="22"/>
  <c r="H7" i="21"/>
  <c r="C7" i="21" s="1"/>
  <c r="I7" i="21"/>
  <c r="D7" i="21" s="1"/>
  <c r="G7" i="20"/>
  <c r="I10" i="20"/>
  <c r="L8" i="20"/>
  <c r="D8" i="20" s="1"/>
  <c r="H9" i="20"/>
  <c r="G7" i="19"/>
  <c r="B7" i="19" s="1"/>
  <c r="I7" i="19"/>
  <c r="D7" i="19" s="1"/>
  <c r="H7" i="19"/>
  <c r="C7" i="19" s="1"/>
  <c r="K8" i="18"/>
  <c r="B7" i="18"/>
  <c r="F8" i="17"/>
  <c r="B7" i="17"/>
  <c r="B8" i="16"/>
  <c r="B9" i="16"/>
  <c r="K10" i="16"/>
  <c r="H8" i="15"/>
  <c r="B7" i="15"/>
  <c r="K19" i="15"/>
  <c r="L21" i="15"/>
  <c r="I10" i="16"/>
  <c r="C9" i="16"/>
  <c r="C7" i="17"/>
  <c r="G8" i="17"/>
  <c r="C9" i="18"/>
  <c r="I10" i="18"/>
  <c r="J8" i="18"/>
  <c r="D7" i="18"/>
  <c r="D6" i="16"/>
  <c r="J7" i="16"/>
  <c r="J11" i="15"/>
  <c r="D10" i="15"/>
  <c r="H9" i="17" l="1"/>
  <c r="D8" i="17"/>
  <c r="I8" i="15"/>
  <c r="C7" i="15"/>
  <c r="B7" i="22"/>
  <c r="G8" i="22"/>
  <c r="G9" i="21"/>
  <c r="B8" i="21"/>
  <c r="I10" i="22"/>
  <c r="D10" i="22" s="1"/>
  <c r="J8" i="22"/>
  <c r="H8" i="22"/>
  <c r="C8" i="22" s="1"/>
  <c r="I8" i="21"/>
  <c r="D8" i="21" s="1"/>
  <c r="H8" i="21"/>
  <c r="C8" i="21" s="1"/>
  <c r="H10" i="20"/>
  <c r="L9" i="20"/>
  <c r="D9" i="20" s="1"/>
  <c r="I11" i="20"/>
  <c r="G8" i="20"/>
  <c r="H8" i="19"/>
  <c r="C8" i="19" s="1"/>
  <c r="I8" i="19"/>
  <c r="D8" i="19" s="1"/>
  <c r="G8" i="19"/>
  <c r="B8" i="19" s="1"/>
  <c r="K9" i="18"/>
  <c r="B8" i="18"/>
  <c r="B8" i="17"/>
  <c r="F9" i="17"/>
  <c r="B10" i="16"/>
  <c r="K11" i="16"/>
  <c r="H9" i="15"/>
  <c r="B8" i="15"/>
  <c r="K20" i="15"/>
  <c r="L22" i="15"/>
  <c r="C10" i="16"/>
  <c r="I11" i="16"/>
  <c r="C8" i="17"/>
  <c r="G9" i="17"/>
  <c r="C10" i="18"/>
  <c r="I11" i="18"/>
  <c r="D8" i="18"/>
  <c r="J9" i="18"/>
  <c r="J8" i="16"/>
  <c r="D7" i="16"/>
  <c r="J12" i="15"/>
  <c r="D11" i="15"/>
  <c r="H10" i="17" l="1"/>
  <c r="D9" i="17"/>
  <c r="I9" i="15"/>
  <c r="C8" i="15"/>
  <c r="B8" i="22"/>
  <c r="G9" i="22"/>
  <c r="B9" i="21"/>
  <c r="G10" i="21"/>
  <c r="I11" i="22"/>
  <c r="D11" i="22" s="1"/>
  <c r="H9" i="22"/>
  <c r="C9" i="22" s="1"/>
  <c r="J9" i="22"/>
  <c r="I9" i="21"/>
  <c r="D9" i="21" s="1"/>
  <c r="H9" i="21"/>
  <c r="C9" i="21" s="1"/>
  <c r="G9" i="20"/>
  <c r="I12" i="20"/>
  <c r="L10" i="20"/>
  <c r="D10" i="20" s="1"/>
  <c r="H11" i="20"/>
  <c r="G9" i="19"/>
  <c r="B9" i="19" s="1"/>
  <c r="I9" i="19"/>
  <c r="D9" i="19" s="1"/>
  <c r="H9" i="19"/>
  <c r="C9" i="19" s="1"/>
  <c r="B9" i="18"/>
  <c r="K10" i="18"/>
  <c r="B9" i="17"/>
  <c r="F10" i="17"/>
  <c r="B11" i="16"/>
  <c r="K12" i="16"/>
  <c r="H10" i="15"/>
  <c r="B9" i="15"/>
  <c r="K21" i="15"/>
  <c r="L23" i="15"/>
  <c r="C11" i="16"/>
  <c r="I12" i="16"/>
  <c r="G10" i="17"/>
  <c r="C9" i="17"/>
  <c r="C11" i="18"/>
  <c r="I12" i="18"/>
  <c r="D9" i="18"/>
  <c r="J10" i="18"/>
  <c r="J9" i="16"/>
  <c r="D8" i="16"/>
  <c r="D12" i="15"/>
  <c r="J13" i="15"/>
  <c r="D10" i="17" l="1"/>
  <c r="H11" i="17"/>
  <c r="C9" i="15"/>
  <c r="I10" i="15"/>
  <c r="B9" i="22"/>
  <c r="G10" i="22"/>
  <c r="B10" i="21"/>
  <c r="G11" i="21"/>
  <c r="I12" i="22"/>
  <c r="D12" i="22" s="1"/>
  <c r="H10" i="22"/>
  <c r="C10" i="22" s="1"/>
  <c r="J10" i="22"/>
  <c r="I10" i="21"/>
  <c r="D10" i="21" s="1"/>
  <c r="H10" i="21"/>
  <c r="C10" i="21" s="1"/>
  <c r="H12" i="20"/>
  <c r="L11" i="20"/>
  <c r="D11" i="20" s="1"/>
  <c r="I13" i="20"/>
  <c r="G10" i="20"/>
  <c r="G10" i="19"/>
  <c r="B10" i="19" s="1"/>
  <c r="H10" i="19"/>
  <c r="C10" i="19" s="1"/>
  <c r="I10" i="19"/>
  <c r="D10" i="19" s="1"/>
  <c r="K11" i="18"/>
  <c r="B10" i="18"/>
  <c r="B10" i="17"/>
  <c r="F11" i="17"/>
  <c r="B12" i="16"/>
  <c r="K13" i="16"/>
  <c r="H11" i="15"/>
  <c r="B10" i="15"/>
  <c r="K22" i="15"/>
  <c r="L24" i="15"/>
  <c r="I13" i="16"/>
  <c r="C12" i="16"/>
  <c r="C10" i="17"/>
  <c r="G11" i="17"/>
  <c r="I13" i="18"/>
  <c r="C12" i="18"/>
  <c r="J11" i="18"/>
  <c r="D10" i="18"/>
  <c r="J10" i="16"/>
  <c r="D9" i="16"/>
  <c r="D13" i="15"/>
  <c r="J14" i="15"/>
  <c r="D11" i="17" l="1"/>
  <c r="H12" i="17"/>
  <c r="C10" i="15"/>
  <c r="I11" i="15"/>
  <c r="B10" i="22"/>
  <c r="G11" i="22"/>
  <c r="B11" i="21"/>
  <c r="G12" i="21"/>
  <c r="I13" i="22"/>
  <c r="D13" i="22" s="1"/>
  <c r="J11" i="22"/>
  <c r="H11" i="22"/>
  <c r="C11" i="22" s="1"/>
  <c r="H11" i="21"/>
  <c r="C11" i="21" s="1"/>
  <c r="I11" i="21"/>
  <c r="D11" i="21" s="1"/>
  <c r="G11" i="20"/>
  <c r="I14" i="20"/>
  <c r="L12" i="20"/>
  <c r="D12" i="20" s="1"/>
  <c r="H13" i="20"/>
  <c r="H11" i="19"/>
  <c r="C11" i="19" s="1"/>
  <c r="I11" i="19"/>
  <c r="D11" i="19" s="1"/>
  <c r="G11" i="19"/>
  <c r="B11" i="19" s="1"/>
  <c r="B11" i="18"/>
  <c r="K12" i="18"/>
  <c r="F12" i="17"/>
  <c r="B11" i="17"/>
  <c r="B13" i="16"/>
  <c r="K14" i="16"/>
  <c r="H12" i="15"/>
  <c r="B11" i="15"/>
  <c r="K23" i="15"/>
  <c r="L25" i="15"/>
  <c r="I14" i="16"/>
  <c r="C13" i="16"/>
  <c r="C11" i="17"/>
  <c r="G12" i="17"/>
  <c r="I14" i="18"/>
  <c r="C13" i="18"/>
  <c r="J12" i="18"/>
  <c r="D11" i="18"/>
  <c r="D10" i="16"/>
  <c r="J11" i="16"/>
  <c r="D14" i="15"/>
  <c r="J15" i="15"/>
  <c r="H13" i="17" l="1"/>
  <c r="D12" i="17"/>
  <c r="I12" i="15"/>
  <c r="C11" i="15"/>
  <c r="B11" i="22"/>
  <c r="G12" i="22"/>
  <c r="B12" i="21"/>
  <c r="G13" i="21"/>
  <c r="I14" i="22"/>
  <c r="D14" i="22" s="1"/>
  <c r="H12" i="22"/>
  <c r="C12" i="22" s="1"/>
  <c r="I15" i="22"/>
  <c r="D15" i="22" s="1"/>
  <c r="J12" i="22"/>
  <c r="H12" i="21"/>
  <c r="C12" i="21" s="1"/>
  <c r="I12" i="21"/>
  <c r="D12" i="21" s="1"/>
  <c r="H14" i="20"/>
  <c r="L13" i="20"/>
  <c r="D13" i="20" s="1"/>
  <c r="I15" i="20"/>
  <c r="G12" i="20"/>
  <c r="G12" i="19"/>
  <c r="B12" i="19" s="1"/>
  <c r="I12" i="19"/>
  <c r="D12" i="19" s="1"/>
  <c r="H12" i="19"/>
  <c r="C12" i="19" s="1"/>
  <c r="B12" i="18"/>
  <c r="K13" i="18"/>
  <c r="F13" i="17"/>
  <c r="B12" i="17"/>
  <c r="B14" i="16"/>
  <c r="K15" i="16"/>
  <c r="H13" i="15"/>
  <c r="B12" i="15"/>
  <c r="K24" i="15"/>
  <c r="L26" i="15"/>
  <c r="I15" i="16"/>
  <c r="C14" i="16"/>
  <c r="C12" i="17"/>
  <c r="G13" i="17"/>
  <c r="I15" i="18"/>
  <c r="C14" i="18"/>
  <c r="J13" i="18"/>
  <c r="D12" i="18"/>
  <c r="D11" i="16"/>
  <c r="J12" i="16"/>
  <c r="J16" i="15"/>
  <c r="D15" i="15"/>
  <c r="H14" i="17" l="1"/>
  <c r="D13" i="17"/>
  <c r="I13" i="15"/>
  <c r="C12" i="15"/>
  <c r="B12" i="22"/>
  <c r="G13" i="22"/>
  <c r="B13" i="21"/>
  <c r="G14" i="21"/>
  <c r="J13" i="22"/>
  <c r="I16" i="22"/>
  <c r="D16" i="22" s="1"/>
  <c r="H13" i="22"/>
  <c r="C13" i="22" s="1"/>
  <c r="I13" i="21"/>
  <c r="D13" i="21" s="1"/>
  <c r="H13" i="21"/>
  <c r="C13" i="21" s="1"/>
  <c r="G13" i="20"/>
  <c r="I16" i="20"/>
  <c r="L14" i="20"/>
  <c r="D14" i="20" s="1"/>
  <c r="H15" i="20"/>
  <c r="G13" i="19"/>
  <c r="B13" i="19" s="1"/>
  <c r="H13" i="19"/>
  <c r="C13" i="19" s="1"/>
  <c r="I13" i="19"/>
  <c r="D13" i="19" s="1"/>
  <c r="B13" i="18"/>
  <c r="K14" i="18"/>
  <c r="F14" i="17"/>
  <c r="B13" i="17"/>
  <c r="B15" i="16"/>
  <c r="K16" i="16"/>
  <c r="H14" i="15"/>
  <c r="B13" i="15"/>
  <c r="K25" i="15"/>
  <c r="L27" i="15"/>
  <c r="I16" i="16"/>
  <c r="C15" i="16"/>
  <c r="G14" i="17"/>
  <c r="C13" i="17"/>
  <c r="I16" i="18"/>
  <c r="C15" i="18"/>
  <c r="D13" i="18"/>
  <c r="J14" i="18"/>
  <c r="J13" i="16"/>
  <c r="D12" i="16"/>
  <c r="D16" i="15"/>
  <c r="J17" i="15"/>
  <c r="D14" i="17" l="1"/>
  <c r="H15" i="17"/>
  <c r="I14" i="15"/>
  <c r="C13" i="15"/>
  <c r="B13" i="22"/>
  <c r="G14" i="22"/>
  <c r="B14" i="21"/>
  <c r="G15" i="21"/>
  <c r="H14" i="22"/>
  <c r="C14" i="22" s="1"/>
  <c r="I17" i="22"/>
  <c r="D17" i="22" s="1"/>
  <c r="J14" i="22"/>
  <c r="H14" i="21"/>
  <c r="C14" i="21" s="1"/>
  <c r="I14" i="21"/>
  <c r="D14" i="21" s="1"/>
  <c r="H16" i="20"/>
  <c r="L15" i="20"/>
  <c r="D15" i="20" s="1"/>
  <c r="I17" i="20"/>
  <c r="G14" i="20"/>
  <c r="G14" i="19"/>
  <c r="B14" i="19" s="1"/>
  <c r="I14" i="19"/>
  <c r="D14" i="19" s="1"/>
  <c r="H14" i="19"/>
  <c r="C14" i="19" s="1"/>
  <c r="K15" i="18"/>
  <c r="B14" i="18"/>
  <c r="B14" i="17"/>
  <c r="F15" i="17"/>
  <c r="K17" i="16"/>
  <c r="B16" i="16"/>
  <c r="H15" i="15"/>
  <c r="B14" i="15"/>
  <c r="K26" i="15"/>
  <c r="L28" i="15"/>
  <c r="I17" i="16"/>
  <c r="C16" i="16"/>
  <c r="C14" i="17"/>
  <c r="G15" i="17"/>
  <c r="I17" i="18"/>
  <c r="C16" i="18"/>
  <c r="D14" i="18"/>
  <c r="J15" i="18"/>
  <c r="J14" i="16"/>
  <c r="D13" i="16"/>
  <c r="D17" i="15"/>
  <c r="J18" i="15"/>
  <c r="H16" i="17" l="1"/>
  <c r="D15" i="17"/>
  <c r="I15" i="15"/>
  <c r="C14" i="15"/>
  <c r="B14" i="22"/>
  <c r="G15" i="22"/>
  <c r="B15" i="21"/>
  <c r="G16" i="21"/>
  <c r="J15" i="22"/>
  <c r="H15" i="22"/>
  <c r="C15" i="22" s="1"/>
  <c r="I18" i="22"/>
  <c r="D18" i="22" s="1"/>
  <c r="I15" i="21"/>
  <c r="D15" i="21" s="1"/>
  <c r="H15" i="21"/>
  <c r="C15" i="21" s="1"/>
  <c r="I18" i="20"/>
  <c r="G15" i="20"/>
  <c r="L16" i="20"/>
  <c r="D16" i="20" s="1"/>
  <c r="H17" i="20"/>
  <c r="H15" i="19"/>
  <c r="C15" i="19" s="1"/>
  <c r="I15" i="19"/>
  <c r="D15" i="19" s="1"/>
  <c r="G15" i="19"/>
  <c r="B15" i="19" s="1"/>
  <c r="K16" i="18"/>
  <c r="B15" i="18"/>
  <c r="B15" i="17"/>
  <c r="F16" i="17"/>
  <c r="K18" i="16"/>
  <c r="B17" i="16"/>
  <c r="B15" i="15"/>
  <c r="H16" i="15"/>
  <c r="K27" i="15"/>
  <c r="L29" i="15"/>
  <c r="C17" i="16"/>
  <c r="I18" i="16"/>
  <c r="G16" i="17"/>
  <c r="C15" i="17"/>
  <c r="I18" i="18"/>
  <c r="C17" i="18"/>
  <c r="D15" i="18"/>
  <c r="J16" i="18"/>
  <c r="J15" i="16"/>
  <c r="D14" i="16"/>
  <c r="D18" i="15"/>
  <c r="J19" i="15"/>
  <c r="D16" i="17" l="1"/>
  <c r="H17" i="17"/>
  <c r="C15" i="15"/>
  <c r="I16" i="15"/>
  <c r="B15" i="22"/>
  <c r="G16" i="22"/>
  <c r="B16" i="21"/>
  <c r="G17" i="21"/>
  <c r="I19" i="22"/>
  <c r="D19" i="22" s="1"/>
  <c r="H16" i="22"/>
  <c r="C16" i="22" s="1"/>
  <c r="J16" i="22"/>
  <c r="H16" i="21"/>
  <c r="C16" i="21" s="1"/>
  <c r="I16" i="21"/>
  <c r="D16" i="21" s="1"/>
  <c r="H18" i="20"/>
  <c r="L17" i="20"/>
  <c r="D17" i="20" s="1"/>
  <c r="G16" i="20"/>
  <c r="I19" i="20"/>
  <c r="G16" i="19"/>
  <c r="B16" i="19" s="1"/>
  <c r="I16" i="19"/>
  <c r="D16" i="19" s="1"/>
  <c r="H16" i="19"/>
  <c r="C16" i="19" s="1"/>
  <c r="B16" i="18"/>
  <c r="K17" i="18"/>
  <c r="F17" i="17"/>
  <c r="B16" i="17"/>
  <c r="K19" i="16"/>
  <c r="B18" i="16"/>
  <c r="H17" i="15"/>
  <c r="B16" i="15"/>
  <c r="K28" i="15"/>
  <c r="L30" i="15"/>
  <c r="I19" i="16"/>
  <c r="C18" i="16"/>
  <c r="C16" i="17"/>
  <c r="G17" i="17"/>
  <c r="I19" i="18"/>
  <c r="C18" i="18"/>
  <c r="D16" i="18"/>
  <c r="J17" i="18"/>
  <c r="J16" i="16"/>
  <c r="D15" i="16"/>
  <c r="D19" i="15"/>
  <c r="J20" i="15"/>
  <c r="D17" i="17" l="1"/>
  <c r="H18" i="17"/>
  <c r="C16" i="15"/>
  <c r="I17" i="15"/>
  <c r="B16" i="22"/>
  <c r="G17" i="22"/>
  <c r="B17" i="21"/>
  <c r="G18" i="21"/>
  <c r="J17" i="22"/>
  <c r="H17" i="22"/>
  <c r="C17" i="22" s="1"/>
  <c r="I20" i="22"/>
  <c r="D20" i="22" s="1"/>
  <c r="I17" i="21"/>
  <c r="D17" i="21" s="1"/>
  <c r="H17" i="21"/>
  <c r="C17" i="21" s="1"/>
  <c r="G17" i="20"/>
  <c r="I20" i="20"/>
  <c r="L18" i="20"/>
  <c r="D18" i="20" s="1"/>
  <c r="H19" i="20"/>
  <c r="H17" i="19"/>
  <c r="C17" i="19" s="1"/>
  <c r="I17" i="19"/>
  <c r="D17" i="19" s="1"/>
  <c r="G17" i="19"/>
  <c r="B17" i="19" s="1"/>
  <c r="K18" i="18"/>
  <c r="B17" i="18"/>
  <c r="B17" i="17"/>
  <c r="F18" i="17"/>
  <c r="B19" i="16"/>
  <c r="K20" i="16"/>
  <c r="H18" i="15"/>
  <c r="B17" i="15"/>
  <c r="K29" i="15"/>
  <c r="L31" i="15"/>
  <c r="I20" i="16"/>
  <c r="C19" i="16"/>
  <c r="G18" i="17"/>
  <c r="C17" i="17"/>
  <c r="I20" i="18"/>
  <c r="C19" i="18"/>
  <c r="J18" i="18"/>
  <c r="D17" i="18"/>
  <c r="D16" i="16"/>
  <c r="J17" i="16"/>
  <c r="D20" i="15"/>
  <c r="J21" i="15"/>
  <c r="H19" i="17" l="1"/>
  <c r="D18" i="17"/>
  <c r="C17" i="15"/>
  <c r="I18" i="15"/>
  <c r="B17" i="22"/>
  <c r="G18" i="22"/>
  <c r="B18" i="21"/>
  <c r="G19" i="21"/>
  <c r="H18" i="22"/>
  <c r="C18" i="22" s="1"/>
  <c r="I21" i="22"/>
  <c r="D21" i="22" s="1"/>
  <c r="J18" i="22"/>
  <c r="H18" i="21"/>
  <c r="C18" i="21" s="1"/>
  <c r="I18" i="21"/>
  <c r="D18" i="21" s="1"/>
  <c r="H20" i="20"/>
  <c r="L19" i="20"/>
  <c r="D19" i="20" s="1"/>
  <c r="I21" i="20"/>
  <c r="G18" i="20"/>
  <c r="G18" i="19"/>
  <c r="B18" i="19" s="1"/>
  <c r="H18" i="19"/>
  <c r="C18" i="19" s="1"/>
  <c r="I18" i="19"/>
  <c r="D18" i="19" s="1"/>
  <c r="K19" i="18"/>
  <c r="B18" i="18"/>
  <c r="F19" i="17"/>
  <c r="B18" i="17"/>
  <c r="K21" i="16"/>
  <c r="B20" i="16"/>
  <c r="H19" i="15"/>
  <c r="B18" i="15"/>
  <c r="K30" i="15"/>
  <c r="L32" i="15"/>
  <c r="I21" i="16"/>
  <c r="C20" i="16"/>
  <c r="G19" i="17"/>
  <c r="C18" i="17"/>
  <c r="I21" i="18"/>
  <c r="C20" i="18"/>
  <c r="D18" i="18"/>
  <c r="J19" i="18"/>
  <c r="J18" i="16"/>
  <c r="D17" i="16"/>
  <c r="J22" i="15"/>
  <c r="D21" i="15"/>
  <c r="H20" i="17" l="1"/>
  <c r="D19" i="17"/>
  <c r="C18" i="15"/>
  <c r="I19" i="15"/>
  <c r="B18" i="22"/>
  <c r="G19" i="22"/>
  <c r="B19" i="21"/>
  <c r="G20" i="21"/>
  <c r="J19" i="22"/>
  <c r="H19" i="22"/>
  <c r="C19" i="22" s="1"/>
  <c r="I22" i="22"/>
  <c r="D22" i="22" s="1"/>
  <c r="I19" i="21"/>
  <c r="D19" i="21" s="1"/>
  <c r="H19" i="21"/>
  <c r="C19" i="21" s="1"/>
  <c r="G19" i="20"/>
  <c r="I22" i="20"/>
  <c r="L20" i="20"/>
  <c r="D20" i="20" s="1"/>
  <c r="H21" i="20"/>
  <c r="H19" i="19"/>
  <c r="C19" i="19" s="1"/>
  <c r="I19" i="19"/>
  <c r="D19" i="19" s="1"/>
  <c r="G19" i="19"/>
  <c r="B19" i="19" s="1"/>
  <c r="K20" i="18"/>
  <c r="B19" i="18"/>
  <c r="F20" i="17"/>
  <c r="B19" i="17"/>
  <c r="B21" i="16"/>
  <c r="K22" i="16"/>
  <c r="H20" i="15"/>
  <c r="B19" i="15"/>
  <c r="K31" i="15"/>
  <c r="L33" i="15"/>
  <c r="I22" i="16"/>
  <c r="C21" i="16"/>
  <c r="C19" i="17"/>
  <c r="G20" i="17"/>
  <c r="I22" i="18"/>
  <c r="C21" i="18"/>
  <c r="J20" i="18"/>
  <c r="D19" i="18"/>
  <c r="J19" i="16"/>
  <c r="D18" i="16"/>
  <c r="J23" i="15"/>
  <c r="D22" i="15"/>
  <c r="D20" i="17" l="1"/>
  <c r="H21" i="17"/>
  <c r="C19" i="15"/>
  <c r="I20" i="15"/>
  <c r="B19" i="22"/>
  <c r="G20" i="22"/>
  <c r="B20" i="21"/>
  <c r="G21" i="21"/>
  <c r="I23" i="22"/>
  <c r="D23" i="22" s="1"/>
  <c r="H20" i="22"/>
  <c r="C20" i="22" s="1"/>
  <c r="J20" i="22"/>
  <c r="H20" i="21"/>
  <c r="C20" i="21" s="1"/>
  <c r="I20" i="21"/>
  <c r="D20" i="21" s="1"/>
  <c r="G20" i="20"/>
  <c r="H22" i="20"/>
  <c r="L21" i="20"/>
  <c r="D21" i="20" s="1"/>
  <c r="I23" i="20"/>
  <c r="G20" i="19"/>
  <c r="B20" i="19" s="1"/>
  <c r="H20" i="19"/>
  <c r="C20" i="19" s="1"/>
  <c r="I20" i="19"/>
  <c r="D20" i="19" s="1"/>
  <c r="K21" i="18"/>
  <c r="B20" i="18"/>
  <c r="F21" i="17"/>
  <c r="B20" i="17"/>
  <c r="K23" i="16"/>
  <c r="B22" i="16"/>
  <c r="H21" i="15"/>
  <c r="B20" i="15"/>
  <c r="K32" i="15"/>
  <c r="L34" i="15"/>
  <c r="C22" i="16"/>
  <c r="I23" i="16"/>
  <c r="G21" i="17"/>
  <c r="C20" i="17"/>
  <c r="C22" i="18"/>
  <c r="I23" i="18"/>
  <c r="J21" i="18"/>
  <c r="D20" i="18"/>
  <c r="J20" i="16"/>
  <c r="D19" i="16"/>
  <c r="J24" i="15"/>
  <c r="D23" i="15"/>
  <c r="H22" i="17" l="1"/>
  <c r="D21" i="17"/>
  <c r="C20" i="15"/>
  <c r="I21" i="15"/>
  <c r="B20" i="22"/>
  <c r="G21" i="22"/>
  <c r="B21" i="21"/>
  <c r="G22" i="21"/>
  <c r="J21" i="22"/>
  <c r="I24" i="22"/>
  <c r="D24" i="22" s="1"/>
  <c r="H21" i="22"/>
  <c r="C21" i="22" s="1"/>
  <c r="H21" i="21"/>
  <c r="C21" i="21" s="1"/>
  <c r="I21" i="21"/>
  <c r="D21" i="21" s="1"/>
  <c r="I24" i="20"/>
  <c r="L22" i="20"/>
  <c r="D22" i="20" s="1"/>
  <c r="H23" i="20"/>
  <c r="G21" i="20"/>
  <c r="G21" i="19"/>
  <c r="B21" i="19" s="1"/>
  <c r="H21" i="19"/>
  <c r="C21" i="19" s="1"/>
  <c r="I21" i="19"/>
  <c r="D21" i="19" s="1"/>
  <c r="B21" i="18"/>
  <c r="K22" i="18"/>
  <c r="B21" i="17"/>
  <c r="F22" i="17"/>
  <c r="K24" i="16"/>
  <c r="B23" i="16"/>
  <c r="H22" i="15"/>
  <c r="B21" i="15"/>
  <c r="K33" i="15"/>
  <c r="L35" i="15"/>
  <c r="I24" i="16"/>
  <c r="C23" i="16"/>
  <c r="G22" i="17"/>
  <c r="C21" i="17"/>
  <c r="I24" i="18"/>
  <c r="C23" i="18"/>
  <c r="J22" i="18"/>
  <c r="D21" i="18"/>
  <c r="J21" i="16"/>
  <c r="D20" i="16"/>
  <c r="J25" i="15"/>
  <c r="D24" i="15"/>
  <c r="H23" i="17" l="1"/>
  <c r="D22" i="17"/>
  <c r="C21" i="15"/>
  <c r="I22" i="15"/>
  <c r="B21" i="22"/>
  <c r="G22" i="22"/>
  <c r="B22" i="21"/>
  <c r="G23" i="21"/>
  <c r="H22" i="22"/>
  <c r="C22" i="22" s="1"/>
  <c r="I25" i="22"/>
  <c r="D25" i="22" s="1"/>
  <c r="J22" i="22"/>
  <c r="I22" i="21"/>
  <c r="D22" i="21" s="1"/>
  <c r="H22" i="21"/>
  <c r="C22" i="21" s="1"/>
  <c r="G22" i="20"/>
  <c r="H24" i="20"/>
  <c r="L23" i="20"/>
  <c r="D23" i="20" s="1"/>
  <c r="I25" i="20"/>
  <c r="G22" i="19"/>
  <c r="B22" i="19" s="1"/>
  <c r="H22" i="19"/>
  <c r="C22" i="19" s="1"/>
  <c r="I22" i="19"/>
  <c r="D22" i="19" s="1"/>
  <c r="K23" i="18"/>
  <c r="B22" i="18"/>
  <c r="F23" i="17"/>
  <c r="B22" i="17"/>
  <c r="B24" i="16"/>
  <c r="K25" i="16"/>
  <c r="H23" i="15"/>
  <c r="B22" i="15"/>
  <c r="K34" i="15"/>
  <c r="L36" i="15"/>
  <c r="C24" i="16"/>
  <c r="I25" i="16"/>
  <c r="G23" i="17"/>
  <c r="C22" i="17"/>
  <c r="C24" i="18"/>
  <c r="I25" i="18"/>
  <c r="D22" i="18"/>
  <c r="J23" i="18"/>
  <c r="J22" i="16"/>
  <c r="D21" i="16"/>
  <c r="D25" i="15"/>
  <c r="J26" i="15"/>
  <c r="D23" i="17" l="1"/>
  <c r="H24" i="17"/>
  <c r="C22" i="15"/>
  <c r="I23" i="15"/>
  <c r="B22" i="22"/>
  <c r="G23" i="22"/>
  <c r="B23" i="21"/>
  <c r="G24" i="21"/>
  <c r="I26" i="22"/>
  <c r="D26" i="22" s="1"/>
  <c r="J23" i="22"/>
  <c r="H23" i="22"/>
  <c r="C23" i="22" s="1"/>
  <c r="H23" i="21"/>
  <c r="C23" i="21" s="1"/>
  <c r="I23" i="21"/>
  <c r="D23" i="21" s="1"/>
  <c r="I26" i="20"/>
  <c r="L24" i="20"/>
  <c r="D24" i="20" s="1"/>
  <c r="H25" i="20"/>
  <c r="G23" i="20"/>
  <c r="G23" i="19"/>
  <c r="B23" i="19" s="1"/>
  <c r="I23" i="19"/>
  <c r="D23" i="19" s="1"/>
  <c r="H23" i="19"/>
  <c r="C23" i="19" s="1"/>
  <c r="B23" i="18"/>
  <c r="K24" i="18"/>
  <c r="B23" i="17"/>
  <c r="F24" i="17"/>
  <c r="B25" i="16"/>
  <c r="K26" i="16"/>
  <c r="H24" i="15"/>
  <c r="B23" i="15"/>
  <c r="K35" i="15"/>
  <c r="L37" i="15"/>
  <c r="C25" i="16"/>
  <c r="I26" i="16"/>
  <c r="G24" i="17"/>
  <c r="C23" i="17"/>
  <c r="C25" i="18"/>
  <c r="I26" i="18"/>
  <c r="D23" i="18"/>
  <c r="J24" i="18"/>
  <c r="J23" i="16"/>
  <c r="D22" i="16"/>
  <c r="J27" i="15"/>
  <c r="D26" i="15"/>
  <c r="D24" i="17" l="1"/>
  <c r="H25" i="17"/>
  <c r="C23" i="15"/>
  <c r="I24" i="15"/>
  <c r="B23" i="22"/>
  <c r="G24" i="22"/>
  <c r="B24" i="21"/>
  <c r="G25" i="21"/>
  <c r="H24" i="22"/>
  <c r="C24" i="22" s="1"/>
  <c r="J24" i="22"/>
  <c r="I27" i="22"/>
  <c r="D27" i="22" s="1"/>
  <c r="I24" i="21"/>
  <c r="D24" i="21" s="1"/>
  <c r="H24" i="21"/>
  <c r="C24" i="21" s="1"/>
  <c r="G24" i="20"/>
  <c r="H26" i="20"/>
  <c r="L25" i="20"/>
  <c r="D25" i="20" s="1"/>
  <c r="I27" i="20"/>
  <c r="H24" i="19"/>
  <c r="C24" i="19" s="1"/>
  <c r="I24" i="19"/>
  <c r="D24" i="19" s="1"/>
  <c r="G24" i="19"/>
  <c r="B24" i="19" s="1"/>
  <c r="B24" i="18"/>
  <c r="K25" i="18"/>
  <c r="B24" i="17"/>
  <c r="F25" i="17"/>
  <c r="B26" i="16"/>
  <c r="K27" i="16"/>
  <c r="H25" i="15"/>
  <c r="B24" i="15"/>
  <c r="K36" i="15"/>
  <c r="L38" i="15"/>
  <c r="C26" i="16"/>
  <c r="I27" i="16"/>
  <c r="C24" i="17"/>
  <c r="G25" i="17"/>
  <c r="C26" i="18"/>
  <c r="I27" i="18"/>
  <c r="J25" i="18"/>
  <c r="D24" i="18"/>
  <c r="J24" i="16"/>
  <c r="D23" i="16"/>
  <c r="D27" i="15"/>
  <c r="J28" i="15"/>
  <c r="H26" i="17" l="1"/>
  <c r="D25" i="17"/>
  <c r="C24" i="15"/>
  <c r="I25" i="15"/>
  <c r="B24" i="22"/>
  <c r="G25" i="22"/>
  <c r="B25" i="21"/>
  <c r="G26" i="21"/>
  <c r="I28" i="22"/>
  <c r="D28" i="22" s="1"/>
  <c r="H25" i="22"/>
  <c r="C25" i="22" s="1"/>
  <c r="J25" i="22"/>
  <c r="H25" i="21"/>
  <c r="C25" i="21" s="1"/>
  <c r="I25" i="21"/>
  <c r="D25" i="21" s="1"/>
  <c r="I28" i="20"/>
  <c r="L26" i="20"/>
  <c r="D26" i="20" s="1"/>
  <c r="H27" i="20"/>
  <c r="G25" i="20"/>
  <c r="G25" i="19"/>
  <c r="B25" i="19" s="1"/>
  <c r="H25" i="19"/>
  <c r="C25" i="19" s="1"/>
  <c r="I25" i="19"/>
  <c r="D25" i="19" s="1"/>
  <c r="B25" i="18"/>
  <c r="K26" i="18"/>
  <c r="B25" i="17"/>
  <c r="F26" i="17"/>
  <c r="B27" i="16"/>
  <c r="K28" i="16"/>
  <c r="H26" i="15"/>
  <c r="B25" i="15"/>
  <c r="K37" i="15"/>
  <c r="L39" i="15"/>
  <c r="I28" i="16"/>
  <c r="C27" i="16"/>
  <c r="G26" i="17"/>
  <c r="C25" i="17"/>
  <c r="C27" i="18"/>
  <c r="I28" i="18"/>
  <c r="D25" i="18"/>
  <c r="J26" i="18"/>
  <c r="D24" i="16"/>
  <c r="J25" i="16"/>
  <c r="D28" i="15"/>
  <c r="J29" i="15"/>
  <c r="D26" i="17" l="1"/>
  <c r="H27" i="17"/>
  <c r="C25" i="15"/>
  <c r="I26" i="15"/>
  <c r="B25" i="22"/>
  <c r="G26" i="22"/>
  <c r="B26" i="21"/>
  <c r="G27" i="21"/>
  <c r="J26" i="22"/>
  <c r="H26" i="22"/>
  <c r="C26" i="22" s="1"/>
  <c r="I29" i="22"/>
  <c r="D29" i="22" s="1"/>
  <c r="I26" i="21"/>
  <c r="D26" i="21" s="1"/>
  <c r="H26" i="21"/>
  <c r="C26" i="21" s="1"/>
  <c r="G26" i="20"/>
  <c r="H28" i="20"/>
  <c r="L27" i="20"/>
  <c r="D27" i="20" s="1"/>
  <c r="I29" i="20"/>
  <c r="I26" i="19"/>
  <c r="D26" i="19" s="1"/>
  <c r="H26" i="19"/>
  <c r="C26" i="19" s="1"/>
  <c r="G26" i="19"/>
  <c r="B26" i="19" s="1"/>
  <c r="K27" i="18"/>
  <c r="B26" i="18"/>
  <c r="B26" i="17"/>
  <c r="F27" i="17"/>
  <c r="B28" i="16"/>
  <c r="K29" i="16"/>
  <c r="H27" i="15"/>
  <c r="B26" i="15"/>
  <c r="K38" i="15"/>
  <c r="L40" i="15"/>
  <c r="C28" i="16"/>
  <c r="I29" i="16"/>
  <c r="C26" i="17"/>
  <c r="G27" i="17"/>
  <c r="C28" i="18"/>
  <c r="I29" i="18"/>
  <c r="D26" i="18"/>
  <c r="J27" i="18"/>
  <c r="D25" i="16"/>
  <c r="J26" i="16"/>
  <c r="D29" i="15"/>
  <c r="J30" i="15"/>
  <c r="H28" i="17" l="1"/>
  <c r="D27" i="17"/>
  <c r="C26" i="15"/>
  <c r="I27" i="15"/>
  <c r="B26" i="22"/>
  <c r="G27" i="22"/>
  <c r="B27" i="21"/>
  <c r="G28" i="21"/>
  <c r="H27" i="22"/>
  <c r="C27" i="22" s="1"/>
  <c r="I30" i="22"/>
  <c r="D30" i="22" s="1"/>
  <c r="J27" i="22"/>
  <c r="I27" i="21"/>
  <c r="D27" i="21" s="1"/>
  <c r="H27" i="21"/>
  <c r="C27" i="21" s="1"/>
  <c r="I30" i="20"/>
  <c r="L28" i="20"/>
  <c r="D28" i="20" s="1"/>
  <c r="H29" i="20"/>
  <c r="G27" i="20"/>
  <c r="H27" i="19"/>
  <c r="C27" i="19" s="1"/>
  <c r="G27" i="19"/>
  <c r="B27" i="19" s="1"/>
  <c r="I27" i="19"/>
  <c r="D27" i="19" s="1"/>
  <c r="B27" i="18"/>
  <c r="K28" i="18"/>
  <c r="F28" i="17"/>
  <c r="B27" i="17"/>
  <c r="B29" i="16"/>
  <c r="K30" i="16"/>
  <c r="H28" i="15"/>
  <c r="B27" i="15"/>
  <c r="K39" i="15"/>
  <c r="L41" i="15"/>
  <c r="I30" i="16"/>
  <c r="C29" i="16"/>
  <c r="G28" i="17"/>
  <c r="C27" i="17"/>
  <c r="I30" i="18"/>
  <c r="C29" i="18"/>
  <c r="D27" i="18"/>
  <c r="J28" i="18"/>
  <c r="J27" i="16"/>
  <c r="D26" i="16"/>
  <c r="J31" i="15"/>
  <c r="D30" i="15"/>
  <c r="D28" i="17" l="1"/>
  <c r="H29" i="17"/>
  <c r="C27" i="15"/>
  <c r="I28" i="15"/>
  <c r="B27" i="22"/>
  <c r="G28" i="22"/>
  <c r="B28" i="21"/>
  <c r="G29" i="21"/>
  <c r="J28" i="22"/>
  <c r="H28" i="22"/>
  <c r="C28" i="22" s="1"/>
  <c r="I31" i="22"/>
  <c r="D31" i="22" s="1"/>
  <c r="H28" i="21"/>
  <c r="C28" i="21" s="1"/>
  <c r="I28" i="21"/>
  <c r="D28" i="21" s="1"/>
  <c r="G28" i="20"/>
  <c r="H30" i="20"/>
  <c r="L29" i="20"/>
  <c r="D29" i="20" s="1"/>
  <c r="I31" i="20"/>
  <c r="I28" i="19"/>
  <c r="D28" i="19" s="1"/>
  <c r="G28" i="19"/>
  <c r="B28" i="19" s="1"/>
  <c r="H28" i="19"/>
  <c r="C28" i="19" s="1"/>
  <c r="K29" i="18"/>
  <c r="B28" i="18"/>
  <c r="F29" i="17"/>
  <c r="B28" i="17"/>
  <c r="K31" i="16"/>
  <c r="B30" i="16"/>
  <c r="H29" i="15"/>
  <c r="B28" i="15"/>
  <c r="K40" i="15"/>
  <c r="L42" i="15"/>
  <c r="I31" i="16"/>
  <c r="C30" i="16"/>
  <c r="G29" i="17"/>
  <c r="C28" i="17"/>
  <c r="C30" i="18"/>
  <c r="I31" i="18"/>
  <c r="D28" i="18"/>
  <c r="J29" i="18"/>
  <c r="J28" i="16"/>
  <c r="D27" i="16"/>
  <c r="D31" i="15"/>
  <c r="J32" i="15"/>
  <c r="D29" i="17" l="1"/>
  <c r="H30" i="17"/>
  <c r="C28" i="15"/>
  <c r="I29" i="15"/>
  <c r="B28" i="22"/>
  <c r="G29" i="22"/>
  <c r="B29" i="21"/>
  <c r="G30" i="21"/>
  <c r="I32" i="22"/>
  <c r="D32" i="22" s="1"/>
  <c r="H29" i="22"/>
  <c r="C29" i="22" s="1"/>
  <c r="J29" i="22"/>
  <c r="I29" i="21"/>
  <c r="D29" i="21" s="1"/>
  <c r="H29" i="21"/>
  <c r="C29" i="21" s="1"/>
  <c r="I32" i="20"/>
  <c r="L30" i="20"/>
  <c r="D30" i="20" s="1"/>
  <c r="H31" i="20"/>
  <c r="G29" i="20"/>
  <c r="H29" i="19"/>
  <c r="C29" i="19" s="1"/>
  <c r="G29" i="19"/>
  <c r="B29" i="19" s="1"/>
  <c r="I29" i="19"/>
  <c r="D29" i="19" s="1"/>
  <c r="K30" i="18"/>
  <c r="B29" i="18"/>
  <c r="F30" i="17"/>
  <c r="B29" i="17"/>
  <c r="B31" i="16"/>
  <c r="K32" i="16"/>
  <c r="H30" i="15"/>
  <c r="B29" i="15"/>
  <c r="K41" i="15"/>
  <c r="L43" i="15"/>
  <c r="C31" i="16"/>
  <c r="I32" i="16"/>
  <c r="C29" i="17"/>
  <c r="G30" i="17"/>
  <c r="I32" i="18"/>
  <c r="C31" i="18"/>
  <c r="J30" i="18"/>
  <c r="D29" i="18"/>
  <c r="D28" i="16"/>
  <c r="J29" i="16"/>
  <c r="D32" i="15"/>
  <c r="J33" i="15"/>
  <c r="H31" i="17" l="1"/>
  <c r="D30" i="17"/>
  <c r="C29" i="15"/>
  <c r="I30" i="15"/>
  <c r="B29" i="22"/>
  <c r="G30" i="22"/>
  <c r="B30" i="21"/>
  <c r="G31" i="21"/>
  <c r="J30" i="22"/>
  <c r="I33" i="22"/>
  <c r="D33" i="22" s="1"/>
  <c r="H30" i="22"/>
  <c r="C30" i="22" s="1"/>
  <c r="H30" i="21"/>
  <c r="C30" i="21" s="1"/>
  <c r="I30" i="21"/>
  <c r="D30" i="21" s="1"/>
  <c r="G30" i="20"/>
  <c r="H32" i="20"/>
  <c r="L31" i="20"/>
  <c r="D31" i="20" s="1"/>
  <c r="I33" i="20"/>
  <c r="I30" i="19"/>
  <c r="D30" i="19" s="1"/>
  <c r="G30" i="19"/>
  <c r="B30" i="19" s="1"/>
  <c r="H30" i="19"/>
  <c r="C30" i="19" s="1"/>
  <c r="B30" i="18"/>
  <c r="K31" i="18"/>
  <c r="F31" i="17"/>
  <c r="B30" i="17"/>
  <c r="K33" i="16"/>
  <c r="B32" i="16"/>
  <c r="H31" i="15"/>
  <c r="B30" i="15"/>
  <c r="K42" i="15"/>
  <c r="L44" i="15"/>
  <c r="I33" i="16"/>
  <c r="C32" i="16"/>
  <c r="G31" i="17"/>
  <c r="C30" i="17"/>
  <c r="I33" i="18"/>
  <c r="C32" i="18"/>
  <c r="J31" i="18"/>
  <c r="D30" i="18"/>
  <c r="D29" i="16"/>
  <c r="J30" i="16"/>
  <c r="D33" i="15"/>
  <c r="J34" i="15"/>
  <c r="D31" i="17" l="1"/>
  <c r="H32" i="17"/>
  <c r="C30" i="15"/>
  <c r="I31" i="15"/>
  <c r="B30" i="22"/>
  <c r="G31" i="22"/>
  <c r="B31" i="21"/>
  <c r="G32" i="21"/>
  <c r="J31" i="22"/>
  <c r="I34" i="22"/>
  <c r="D34" i="22" s="1"/>
  <c r="H31" i="22"/>
  <c r="C31" i="22" s="1"/>
  <c r="I31" i="21"/>
  <c r="D31" i="21" s="1"/>
  <c r="H31" i="21"/>
  <c r="C31" i="21" s="1"/>
  <c r="I34" i="20"/>
  <c r="L32" i="20"/>
  <c r="D32" i="20" s="1"/>
  <c r="H33" i="20"/>
  <c r="G31" i="20"/>
  <c r="G31" i="19"/>
  <c r="B31" i="19" s="1"/>
  <c r="H31" i="19"/>
  <c r="C31" i="19" s="1"/>
  <c r="I31" i="19"/>
  <c r="D31" i="19" s="1"/>
  <c r="B31" i="18"/>
  <c r="K32" i="18"/>
  <c r="B31" i="17"/>
  <c r="F32" i="17"/>
  <c r="K34" i="16"/>
  <c r="B33" i="16"/>
  <c r="H32" i="15"/>
  <c r="B31" i="15"/>
  <c r="K43" i="15"/>
  <c r="L45" i="15"/>
  <c r="I34" i="16"/>
  <c r="C33" i="16"/>
  <c r="C31" i="17"/>
  <c r="G32" i="17"/>
  <c r="I34" i="18"/>
  <c r="C33" i="18"/>
  <c r="J32" i="18"/>
  <c r="D31" i="18"/>
  <c r="D30" i="16"/>
  <c r="J31" i="16"/>
  <c r="J35" i="15"/>
  <c r="D34" i="15"/>
  <c r="D32" i="17" l="1"/>
  <c r="H33" i="17"/>
  <c r="C31" i="15"/>
  <c r="I32" i="15"/>
  <c r="B31" i="22"/>
  <c r="G32" i="22"/>
  <c r="B32" i="21"/>
  <c r="G33" i="21"/>
  <c r="H32" i="22"/>
  <c r="C32" i="22" s="1"/>
  <c r="I35" i="22"/>
  <c r="D35" i="22" s="1"/>
  <c r="J32" i="22"/>
  <c r="H32" i="21"/>
  <c r="C32" i="21" s="1"/>
  <c r="I32" i="21"/>
  <c r="D32" i="21" s="1"/>
  <c r="G32" i="20"/>
  <c r="H34" i="20"/>
  <c r="L33" i="20"/>
  <c r="D33" i="20" s="1"/>
  <c r="I35" i="20"/>
  <c r="I32" i="19"/>
  <c r="D32" i="19" s="1"/>
  <c r="G32" i="19"/>
  <c r="B32" i="19" s="1"/>
  <c r="H32" i="19"/>
  <c r="C32" i="19" s="1"/>
  <c r="K33" i="18"/>
  <c r="B32" i="18"/>
  <c r="B32" i="17"/>
  <c r="F33" i="17"/>
  <c r="K35" i="16"/>
  <c r="B34" i="16"/>
  <c r="H33" i="15"/>
  <c r="B32" i="15"/>
  <c r="K44" i="15"/>
  <c r="L46" i="15"/>
  <c r="I35" i="16"/>
  <c r="C34" i="16"/>
  <c r="G33" i="17"/>
  <c r="C32" i="17"/>
  <c r="I35" i="18"/>
  <c r="C34" i="18"/>
  <c r="D32" i="18"/>
  <c r="J33" i="18"/>
  <c r="J32" i="16"/>
  <c r="D31" i="16"/>
  <c r="D35" i="15"/>
  <c r="J36" i="15"/>
  <c r="D33" i="17" l="1"/>
  <c r="H34" i="17"/>
  <c r="C32" i="15"/>
  <c r="I33" i="15"/>
  <c r="B32" i="22"/>
  <c r="G33" i="22"/>
  <c r="B33" i="21"/>
  <c r="G34" i="21"/>
  <c r="J33" i="22"/>
  <c r="I36" i="22"/>
  <c r="D36" i="22" s="1"/>
  <c r="H33" i="22"/>
  <c r="C33" i="22" s="1"/>
  <c r="I33" i="21"/>
  <c r="D33" i="21" s="1"/>
  <c r="H33" i="21"/>
  <c r="C33" i="21" s="1"/>
  <c r="I36" i="20"/>
  <c r="L34" i="20"/>
  <c r="D34" i="20" s="1"/>
  <c r="H35" i="20"/>
  <c r="G33" i="20"/>
  <c r="H33" i="19"/>
  <c r="C33" i="19" s="1"/>
  <c r="G33" i="19"/>
  <c r="B33" i="19" s="1"/>
  <c r="I33" i="19"/>
  <c r="D33" i="19" s="1"/>
  <c r="B33" i="18"/>
  <c r="K34" i="18"/>
  <c r="F34" i="17"/>
  <c r="B33" i="17"/>
  <c r="B35" i="16"/>
  <c r="K36" i="16"/>
  <c r="H34" i="15"/>
  <c r="B33" i="15"/>
  <c r="K45" i="15"/>
  <c r="L47" i="15"/>
  <c r="I36" i="16"/>
  <c r="C35" i="16"/>
  <c r="C33" i="17"/>
  <c r="G34" i="17"/>
  <c r="I36" i="18"/>
  <c r="C35" i="18"/>
  <c r="J34" i="18"/>
  <c r="D33" i="18"/>
  <c r="D32" i="16"/>
  <c r="J33" i="16"/>
  <c r="J37" i="15"/>
  <c r="D36" i="15"/>
  <c r="H35" i="17" l="1"/>
  <c r="D34" i="17"/>
  <c r="C33" i="15"/>
  <c r="I34" i="15"/>
  <c r="B33" i="22"/>
  <c r="G34" i="22"/>
  <c r="B34" i="21"/>
  <c r="G35" i="21"/>
  <c r="H34" i="22"/>
  <c r="C34" i="22" s="1"/>
  <c r="I37" i="22"/>
  <c r="D37" i="22" s="1"/>
  <c r="J34" i="22"/>
  <c r="H34" i="21"/>
  <c r="C34" i="21" s="1"/>
  <c r="I34" i="21"/>
  <c r="D34" i="21" s="1"/>
  <c r="G34" i="20"/>
  <c r="H36" i="20"/>
  <c r="L35" i="20"/>
  <c r="D35" i="20" s="1"/>
  <c r="I37" i="20"/>
  <c r="I34" i="19"/>
  <c r="D34" i="19" s="1"/>
  <c r="G34" i="19"/>
  <c r="B34" i="19" s="1"/>
  <c r="H34" i="19"/>
  <c r="C34" i="19" s="1"/>
  <c r="K35" i="18"/>
  <c r="B34" i="18"/>
  <c r="F35" i="17"/>
  <c r="B34" i="17"/>
  <c r="K37" i="16"/>
  <c r="B36" i="16"/>
  <c r="H35" i="15"/>
  <c r="B34" i="15"/>
  <c r="K46" i="15"/>
  <c r="L48" i="15"/>
  <c r="C36" i="16"/>
  <c r="I37" i="16"/>
  <c r="C34" i="17"/>
  <c r="G35" i="17"/>
  <c r="I37" i="18"/>
  <c r="C36" i="18"/>
  <c r="J35" i="18"/>
  <c r="D34" i="18"/>
  <c r="J34" i="16"/>
  <c r="D33" i="16"/>
  <c r="J38" i="15"/>
  <c r="D37" i="15"/>
  <c r="H36" i="17" l="1"/>
  <c r="D35" i="17"/>
  <c r="C34" i="15"/>
  <c r="I35" i="15"/>
  <c r="B34" i="22"/>
  <c r="G35" i="22"/>
  <c r="B35" i="21"/>
  <c r="G36" i="21"/>
  <c r="J35" i="22"/>
  <c r="I38" i="22"/>
  <c r="D38" i="22" s="1"/>
  <c r="H35" i="22"/>
  <c r="C35" i="22" s="1"/>
  <c r="H35" i="21"/>
  <c r="C35" i="21" s="1"/>
  <c r="I35" i="21"/>
  <c r="D35" i="21" s="1"/>
  <c r="I38" i="20"/>
  <c r="L36" i="20"/>
  <c r="D36" i="20" s="1"/>
  <c r="H37" i="20"/>
  <c r="G35" i="20"/>
  <c r="H35" i="19"/>
  <c r="C35" i="19" s="1"/>
  <c r="G35" i="19"/>
  <c r="B35" i="19" s="1"/>
  <c r="I35" i="19"/>
  <c r="D35" i="19" s="1"/>
  <c r="K36" i="18"/>
  <c r="B35" i="18"/>
  <c r="B35" i="17"/>
  <c r="F36" i="17"/>
  <c r="K38" i="16"/>
  <c r="B37" i="16"/>
  <c r="H36" i="15"/>
  <c r="B35" i="15"/>
  <c r="K47" i="15"/>
  <c r="L49" i="15"/>
  <c r="I38" i="16"/>
  <c r="C37" i="16"/>
  <c r="C35" i="17"/>
  <c r="G36" i="17"/>
  <c r="I38" i="18"/>
  <c r="C37" i="18"/>
  <c r="J36" i="18"/>
  <c r="D35" i="18"/>
  <c r="D34" i="16"/>
  <c r="J35" i="16"/>
  <c r="J39" i="15"/>
  <c r="D38" i="15"/>
  <c r="H37" i="17" l="1"/>
  <c r="D36" i="17"/>
  <c r="C35" i="15"/>
  <c r="I36" i="15"/>
  <c r="B35" i="22"/>
  <c r="G36" i="22"/>
  <c r="B36" i="21"/>
  <c r="G37" i="21"/>
  <c r="H36" i="22"/>
  <c r="C36" i="22" s="1"/>
  <c r="I39" i="22"/>
  <c r="D39" i="22" s="1"/>
  <c r="J36" i="22"/>
  <c r="I36" i="21"/>
  <c r="D36" i="21" s="1"/>
  <c r="H36" i="21"/>
  <c r="C36" i="21" s="1"/>
  <c r="G36" i="20"/>
  <c r="H38" i="20"/>
  <c r="L37" i="20"/>
  <c r="D37" i="20" s="1"/>
  <c r="I39" i="20"/>
  <c r="I36" i="19"/>
  <c r="D36" i="19" s="1"/>
  <c r="G36" i="19"/>
  <c r="B36" i="19" s="1"/>
  <c r="H36" i="19"/>
  <c r="C36" i="19" s="1"/>
  <c r="B36" i="18"/>
  <c r="K37" i="18"/>
  <c r="B36" i="17"/>
  <c r="F37" i="17"/>
  <c r="B38" i="16"/>
  <c r="K39" i="16"/>
  <c r="H37" i="15"/>
  <c r="B36" i="15"/>
  <c r="K48" i="15"/>
  <c r="L50" i="15"/>
  <c r="C38" i="16"/>
  <c r="I39" i="16"/>
  <c r="G37" i="17"/>
  <c r="C36" i="17"/>
  <c r="C38" i="18"/>
  <c r="I39" i="18"/>
  <c r="D36" i="18"/>
  <c r="J37" i="18"/>
  <c r="J36" i="16"/>
  <c r="D35" i="16"/>
  <c r="J40" i="15"/>
  <c r="D39" i="15"/>
  <c r="H38" i="17" l="1"/>
  <c r="D37" i="17"/>
  <c r="C36" i="15"/>
  <c r="I37" i="15"/>
  <c r="B36" i="22"/>
  <c r="G37" i="22"/>
  <c r="B37" i="21"/>
  <c r="G38" i="21"/>
  <c r="J37" i="22"/>
  <c r="I40" i="22"/>
  <c r="D40" i="22" s="1"/>
  <c r="H37" i="22"/>
  <c r="C37" i="22" s="1"/>
  <c r="H37" i="21"/>
  <c r="C37" i="21" s="1"/>
  <c r="I37" i="21"/>
  <c r="D37" i="21" s="1"/>
  <c r="I40" i="20"/>
  <c r="L38" i="20"/>
  <c r="D38" i="20" s="1"/>
  <c r="H39" i="20"/>
  <c r="G37" i="20"/>
  <c r="H37" i="19"/>
  <c r="C37" i="19" s="1"/>
  <c r="I37" i="19"/>
  <c r="D37" i="19" s="1"/>
  <c r="G37" i="19"/>
  <c r="B37" i="19" s="1"/>
  <c r="B37" i="18"/>
  <c r="K38" i="18"/>
  <c r="F38" i="17"/>
  <c r="B37" i="17"/>
  <c r="B39" i="16"/>
  <c r="K40" i="16"/>
  <c r="H38" i="15"/>
  <c r="B37" i="15"/>
  <c r="K49" i="15"/>
  <c r="L51" i="15"/>
  <c r="C39" i="16"/>
  <c r="I40" i="16"/>
  <c r="G38" i="17"/>
  <c r="C37" i="17"/>
  <c r="I40" i="18"/>
  <c r="C39" i="18"/>
  <c r="D37" i="18"/>
  <c r="J38" i="18"/>
  <c r="J37" i="16"/>
  <c r="D36" i="16"/>
  <c r="J41" i="15"/>
  <c r="D40" i="15"/>
  <c r="H39" i="17" l="1"/>
  <c r="D38" i="17"/>
  <c r="C37" i="15"/>
  <c r="I38" i="15"/>
  <c r="B37" i="22"/>
  <c r="G38" i="22"/>
  <c r="B38" i="21"/>
  <c r="G39" i="21"/>
  <c r="H38" i="22"/>
  <c r="C38" i="22" s="1"/>
  <c r="I41" i="22"/>
  <c r="D41" i="22" s="1"/>
  <c r="J38" i="22"/>
  <c r="I38" i="21"/>
  <c r="D38" i="21" s="1"/>
  <c r="H38" i="21"/>
  <c r="C38" i="21" s="1"/>
  <c r="G38" i="20"/>
  <c r="H40" i="20"/>
  <c r="L39" i="20"/>
  <c r="D39" i="20" s="1"/>
  <c r="I41" i="20"/>
  <c r="H38" i="19"/>
  <c r="C38" i="19" s="1"/>
  <c r="I38" i="19"/>
  <c r="D38" i="19" s="1"/>
  <c r="G38" i="19"/>
  <c r="B38" i="19" s="1"/>
  <c r="K39" i="18"/>
  <c r="B38" i="18"/>
  <c r="F39" i="17"/>
  <c r="B38" i="17"/>
  <c r="B40" i="16"/>
  <c r="K41" i="16"/>
  <c r="H39" i="15"/>
  <c r="B38" i="15"/>
  <c r="K50" i="15"/>
  <c r="L52" i="15"/>
  <c r="I41" i="16"/>
  <c r="C40" i="16"/>
  <c r="C38" i="17"/>
  <c r="G39" i="17"/>
  <c r="I41" i="18"/>
  <c r="C40" i="18"/>
  <c r="D38" i="18"/>
  <c r="J39" i="18"/>
  <c r="J38" i="16"/>
  <c r="D37" i="16"/>
  <c r="D41" i="15"/>
  <c r="J42" i="15"/>
  <c r="D39" i="17" l="1"/>
  <c r="H40" i="17"/>
  <c r="C38" i="15"/>
  <c r="I39" i="15"/>
  <c r="B38" i="22"/>
  <c r="G39" i="22"/>
  <c r="B39" i="21"/>
  <c r="G40" i="21"/>
  <c r="J39" i="22"/>
  <c r="I42" i="22"/>
  <c r="D42" i="22" s="1"/>
  <c r="H39" i="22"/>
  <c r="C39" i="22" s="1"/>
  <c r="H39" i="21"/>
  <c r="C39" i="21" s="1"/>
  <c r="I39" i="21"/>
  <c r="D39" i="21" s="1"/>
  <c r="I42" i="20"/>
  <c r="L40" i="20"/>
  <c r="D40" i="20" s="1"/>
  <c r="H41" i="20"/>
  <c r="G39" i="20"/>
  <c r="G39" i="19"/>
  <c r="B39" i="19" s="1"/>
  <c r="I39" i="19"/>
  <c r="D39" i="19" s="1"/>
  <c r="H39" i="19"/>
  <c r="C39" i="19" s="1"/>
  <c r="K40" i="18"/>
  <c r="B39" i="18"/>
  <c r="B39" i="17"/>
  <c r="F40" i="17"/>
  <c r="B41" i="16"/>
  <c r="K42" i="16"/>
  <c r="H40" i="15"/>
  <c r="B39" i="15"/>
  <c r="K51" i="15"/>
  <c r="L53" i="15"/>
  <c r="C41" i="16"/>
  <c r="I42" i="16"/>
  <c r="C39" i="17"/>
  <c r="G40" i="17"/>
  <c r="C41" i="18"/>
  <c r="I42" i="18"/>
  <c r="D39" i="18"/>
  <c r="J40" i="18"/>
  <c r="J39" i="16"/>
  <c r="D38" i="16"/>
  <c r="D42" i="15"/>
  <c r="J43" i="15"/>
  <c r="H41" i="17" l="1"/>
  <c r="D40" i="17"/>
  <c r="C39" i="15"/>
  <c r="I40" i="15"/>
  <c r="B39" i="22"/>
  <c r="G40" i="22"/>
  <c r="B40" i="21"/>
  <c r="G41" i="21"/>
  <c r="H40" i="22"/>
  <c r="C40" i="22" s="1"/>
  <c r="I43" i="22"/>
  <c r="D43" i="22" s="1"/>
  <c r="J40" i="22"/>
  <c r="I40" i="21"/>
  <c r="D40" i="21" s="1"/>
  <c r="H40" i="21"/>
  <c r="C40" i="21" s="1"/>
  <c r="G40" i="20"/>
  <c r="H42" i="20"/>
  <c r="L41" i="20"/>
  <c r="D41" i="20" s="1"/>
  <c r="I43" i="20"/>
  <c r="G40" i="19"/>
  <c r="B40" i="19" s="1"/>
  <c r="H40" i="19"/>
  <c r="C40" i="19" s="1"/>
  <c r="I40" i="19"/>
  <c r="D40" i="19" s="1"/>
  <c r="B40" i="18"/>
  <c r="K41" i="18"/>
  <c r="F41" i="17"/>
  <c r="B40" i="17"/>
  <c r="B42" i="16"/>
  <c r="K43" i="16"/>
  <c r="H41" i="15"/>
  <c r="B40" i="15"/>
  <c r="K52" i="15"/>
  <c r="L54" i="15"/>
  <c r="I43" i="16"/>
  <c r="C42" i="16"/>
  <c r="C40" i="17"/>
  <c r="G41" i="17"/>
  <c r="I43" i="18"/>
  <c r="C42" i="18"/>
  <c r="D40" i="18"/>
  <c r="J41" i="18"/>
  <c r="J40" i="16"/>
  <c r="D39" i="16"/>
  <c r="J44" i="15"/>
  <c r="D43" i="15"/>
  <c r="D41" i="17" l="1"/>
  <c r="H42" i="17"/>
  <c r="C40" i="15"/>
  <c r="I41" i="15"/>
  <c r="B40" i="22"/>
  <c r="G41" i="22"/>
  <c r="B41" i="21"/>
  <c r="G42" i="21"/>
  <c r="J41" i="22"/>
  <c r="I44" i="22"/>
  <c r="D44" i="22" s="1"/>
  <c r="H41" i="22"/>
  <c r="C41" i="22" s="1"/>
  <c r="H41" i="21"/>
  <c r="C41" i="21" s="1"/>
  <c r="I41" i="21"/>
  <c r="D41" i="21" s="1"/>
  <c r="I44" i="20"/>
  <c r="L42" i="20"/>
  <c r="D42" i="20" s="1"/>
  <c r="H43" i="20"/>
  <c r="G41" i="20"/>
  <c r="H41" i="19"/>
  <c r="C41" i="19" s="1"/>
  <c r="I41" i="19"/>
  <c r="D41" i="19" s="1"/>
  <c r="G41" i="19"/>
  <c r="B41" i="19" s="1"/>
  <c r="B41" i="18"/>
  <c r="K42" i="18"/>
  <c r="F42" i="17"/>
  <c r="B41" i="17"/>
  <c r="B43" i="16"/>
  <c r="K44" i="16"/>
  <c r="H42" i="15"/>
  <c r="B41" i="15"/>
  <c r="K53" i="15"/>
  <c r="L55" i="15"/>
  <c r="I44" i="16"/>
  <c r="C43" i="16"/>
  <c r="G42" i="17"/>
  <c r="C41" i="17"/>
  <c r="C43" i="18"/>
  <c r="I44" i="18"/>
  <c r="D41" i="18"/>
  <c r="J42" i="18"/>
  <c r="J41" i="16"/>
  <c r="D40" i="16"/>
  <c r="J45" i="15"/>
  <c r="D44" i="15"/>
  <c r="D42" i="17" l="1"/>
  <c r="H43" i="17"/>
  <c r="C41" i="15"/>
  <c r="I42" i="15"/>
  <c r="B41" i="22"/>
  <c r="G42" i="22"/>
  <c r="B42" i="21"/>
  <c r="G43" i="21"/>
  <c r="H42" i="22"/>
  <c r="C42" i="22" s="1"/>
  <c r="I45" i="22"/>
  <c r="D45" i="22" s="1"/>
  <c r="J42" i="22"/>
  <c r="I42" i="21"/>
  <c r="D42" i="21" s="1"/>
  <c r="H42" i="21"/>
  <c r="C42" i="21" s="1"/>
  <c r="G42" i="20"/>
  <c r="H44" i="20"/>
  <c r="L43" i="20"/>
  <c r="D43" i="20" s="1"/>
  <c r="I45" i="20"/>
  <c r="I42" i="19"/>
  <c r="D42" i="19" s="1"/>
  <c r="G42" i="19"/>
  <c r="B42" i="19" s="1"/>
  <c r="H42" i="19"/>
  <c r="C42" i="19" s="1"/>
  <c r="K43" i="18"/>
  <c r="B42" i="18"/>
  <c r="B42" i="17"/>
  <c r="F43" i="17"/>
  <c r="B44" i="16"/>
  <c r="K45" i="16"/>
  <c r="H43" i="15"/>
  <c r="B42" i="15"/>
  <c r="K54" i="15"/>
  <c r="L56" i="15"/>
  <c r="I45" i="16"/>
  <c r="C44" i="16"/>
  <c r="G43" i="17"/>
  <c r="C42" i="17"/>
  <c r="C44" i="18"/>
  <c r="I45" i="18"/>
  <c r="D42" i="18"/>
  <c r="J43" i="18"/>
  <c r="J42" i="16"/>
  <c r="D41" i="16"/>
  <c r="D45" i="15"/>
  <c r="J46" i="15"/>
  <c r="H44" i="17" l="1"/>
  <c r="D43" i="17"/>
  <c r="C42" i="15"/>
  <c r="I43" i="15"/>
  <c r="B42" i="22"/>
  <c r="G43" i="22"/>
  <c r="B43" i="21"/>
  <c r="G44" i="21"/>
  <c r="J43" i="22"/>
  <c r="I46" i="22"/>
  <c r="D46" i="22" s="1"/>
  <c r="H43" i="22"/>
  <c r="C43" i="22" s="1"/>
  <c r="H43" i="21"/>
  <c r="C43" i="21" s="1"/>
  <c r="I43" i="21"/>
  <c r="D43" i="21" s="1"/>
  <c r="I46" i="20"/>
  <c r="L44" i="20"/>
  <c r="D44" i="20" s="1"/>
  <c r="H45" i="20"/>
  <c r="G43" i="20"/>
  <c r="H43" i="19"/>
  <c r="C43" i="19" s="1"/>
  <c r="G43" i="19"/>
  <c r="B43" i="19" s="1"/>
  <c r="I43" i="19"/>
  <c r="D43" i="19" s="1"/>
  <c r="K44" i="18"/>
  <c r="B43" i="18"/>
  <c r="F44" i="17"/>
  <c r="B43" i="17"/>
  <c r="B45" i="16"/>
  <c r="K46" i="16"/>
  <c r="H44" i="15"/>
  <c r="B43" i="15"/>
  <c r="K55" i="15"/>
  <c r="C45" i="16"/>
  <c r="I46" i="16"/>
  <c r="C43" i="17"/>
  <c r="G44" i="17"/>
  <c r="I46" i="18"/>
  <c r="C45" i="18"/>
  <c r="J44" i="18"/>
  <c r="D43" i="18"/>
  <c r="D42" i="16"/>
  <c r="J43" i="16"/>
  <c r="D46" i="15"/>
  <c r="J47" i="15"/>
  <c r="D44" i="17" l="1"/>
  <c r="H45" i="17"/>
  <c r="C43" i="15"/>
  <c r="I44" i="15"/>
  <c r="B43" i="22"/>
  <c r="G44" i="22"/>
  <c r="B44" i="21"/>
  <c r="G45" i="21"/>
  <c r="H44" i="22"/>
  <c r="C44" i="22" s="1"/>
  <c r="I47" i="22"/>
  <c r="D47" i="22" s="1"/>
  <c r="J44" i="22"/>
  <c r="I44" i="21"/>
  <c r="D44" i="21" s="1"/>
  <c r="H44" i="21"/>
  <c r="C44" i="21" s="1"/>
  <c r="G44" i="20"/>
  <c r="H46" i="20"/>
  <c r="L45" i="20"/>
  <c r="D45" i="20" s="1"/>
  <c r="I47" i="20"/>
  <c r="I44" i="19"/>
  <c r="D44" i="19" s="1"/>
  <c r="G44" i="19"/>
  <c r="B44" i="19" s="1"/>
  <c r="H44" i="19"/>
  <c r="C44" i="19" s="1"/>
  <c r="K45" i="18"/>
  <c r="B44" i="18"/>
  <c r="B44" i="17"/>
  <c r="F45" i="17"/>
  <c r="K47" i="16"/>
  <c r="B46" i="16"/>
  <c r="H45" i="15"/>
  <c r="B44" i="15"/>
  <c r="K56" i="15"/>
  <c r="I47" i="16"/>
  <c r="C46" i="16"/>
  <c r="C44" i="17"/>
  <c r="G45" i="17"/>
  <c r="I47" i="18"/>
  <c r="C46" i="18"/>
  <c r="D44" i="18"/>
  <c r="J45" i="18"/>
  <c r="D43" i="16"/>
  <c r="J44" i="16"/>
  <c r="D47" i="15"/>
  <c r="J48" i="15"/>
  <c r="D45" i="17" l="1"/>
  <c r="H46" i="17"/>
  <c r="C44" i="15"/>
  <c r="I45" i="15"/>
  <c r="B44" i="22"/>
  <c r="G45" i="22"/>
  <c r="B45" i="21"/>
  <c r="G46" i="21"/>
  <c r="J45" i="22"/>
  <c r="I48" i="22"/>
  <c r="D48" i="22" s="1"/>
  <c r="H45" i="22"/>
  <c r="C45" i="22" s="1"/>
  <c r="H45" i="21"/>
  <c r="C45" i="21" s="1"/>
  <c r="I45" i="21"/>
  <c r="D45" i="21" s="1"/>
  <c r="I48" i="20"/>
  <c r="L46" i="20"/>
  <c r="D46" i="20" s="1"/>
  <c r="H47" i="20"/>
  <c r="G45" i="20"/>
  <c r="I45" i="19"/>
  <c r="D45" i="19" s="1"/>
  <c r="H45" i="19"/>
  <c r="C45" i="19" s="1"/>
  <c r="G45" i="19"/>
  <c r="B45" i="19" s="1"/>
  <c r="B45" i="18"/>
  <c r="K46" i="18"/>
  <c r="F46" i="17"/>
  <c r="B45" i="17"/>
  <c r="K48" i="16"/>
  <c r="B47" i="16"/>
  <c r="H46" i="15"/>
  <c r="B45" i="15"/>
  <c r="I48" i="16"/>
  <c r="C47" i="16"/>
  <c r="C45" i="17"/>
  <c r="G46" i="17"/>
  <c r="I48" i="18"/>
  <c r="C47" i="18"/>
  <c r="J46" i="18"/>
  <c r="D45" i="18"/>
  <c r="D44" i="16"/>
  <c r="J45" i="16"/>
  <c r="D48" i="15"/>
  <c r="J49" i="15"/>
  <c r="D46" i="17" l="1"/>
  <c r="H47" i="17"/>
  <c r="C45" i="15"/>
  <c r="I46" i="15"/>
  <c r="B45" i="22"/>
  <c r="G46" i="22"/>
  <c r="B46" i="21"/>
  <c r="G47" i="21"/>
  <c r="H46" i="22"/>
  <c r="C46" i="22" s="1"/>
  <c r="I49" i="22"/>
  <c r="D49" i="22" s="1"/>
  <c r="J46" i="22"/>
  <c r="I46" i="21"/>
  <c r="D46" i="21" s="1"/>
  <c r="H46" i="21"/>
  <c r="C46" i="21" s="1"/>
  <c r="G46" i="20"/>
  <c r="H48" i="20"/>
  <c r="L47" i="20"/>
  <c r="D47" i="20" s="1"/>
  <c r="I49" i="20"/>
  <c r="H46" i="19"/>
  <c r="C46" i="19" s="1"/>
  <c r="G46" i="19"/>
  <c r="B46" i="19" s="1"/>
  <c r="I46" i="19"/>
  <c r="D46" i="19" s="1"/>
  <c r="K47" i="18"/>
  <c r="B46" i="18"/>
  <c r="F47" i="17"/>
  <c r="B46" i="17"/>
  <c r="K49" i="16"/>
  <c r="B48" i="16"/>
  <c r="H47" i="15"/>
  <c r="B46" i="15"/>
  <c r="I49" i="16"/>
  <c r="C48" i="16"/>
  <c r="G47" i="17"/>
  <c r="C46" i="17"/>
  <c r="I49" i="18"/>
  <c r="C48" i="18"/>
  <c r="D46" i="18"/>
  <c r="J47" i="18"/>
  <c r="D45" i="16"/>
  <c r="J46" i="16"/>
  <c r="D49" i="15"/>
  <c r="J50" i="15"/>
  <c r="H48" i="17" l="1"/>
  <c r="D47" i="17"/>
  <c r="I47" i="15"/>
  <c r="C46" i="15"/>
  <c r="B46" i="22"/>
  <c r="G47" i="22"/>
  <c r="B47" i="21"/>
  <c r="G48" i="21"/>
  <c r="J47" i="22"/>
  <c r="I50" i="22"/>
  <c r="D50" i="22" s="1"/>
  <c r="H47" i="22"/>
  <c r="C47" i="22" s="1"/>
  <c r="H47" i="21"/>
  <c r="C47" i="21" s="1"/>
  <c r="I47" i="21"/>
  <c r="D47" i="21" s="1"/>
  <c r="I50" i="20"/>
  <c r="L48" i="20"/>
  <c r="D48" i="20" s="1"/>
  <c r="H49" i="20"/>
  <c r="G47" i="20"/>
  <c r="I47" i="19"/>
  <c r="D47" i="19" s="1"/>
  <c r="G47" i="19"/>
  <c r="B47" i="19" s="1"/>
  <c r="H47" i="19"/>
  <c r="C47" i="19" s="1"/>
  <c r="K48" i="18"/>
  <c r="B47" i="18"/>
  <c r="F48" i="17"/>
  <c r="B47" i="17"/>
  <c r="K50" i="16"/>
  <c r="B49" i="16"/>
  <c r="H48" i="15"/>
  <c r="B47" i="15"/>
  <c r="I50" i="16"/>
  <c r="C49" i="16"/>
  <c r="C47" i="17"/>
  <c r="G48" i="17"/>
  <c r="C49" i="18"/>
  <c r="I50" i="18"/>
  <c r="J48" i="18"/>
  <c r="D47" i="18"/>
  <c r="D46" i="16"/>
  <c r="J47" i="16"/>
  <c r="J51" i="15"/>
  <c r="D50" i="15"/>
  <c r="H49" i="17" l="1"/>
  <c r="D48" i="17"/>
  <c r="I48" i="15"/>
  <c r="C47" i="15"/>
  <c r="B47" i="22"/>
  <c r="G48" i="22"/>
  <c r="B48" i="21"/>
  <c r="G49" i="21"/>
  <c r="H48" i="22"/>
  <c r="C48" i="22" s="1"/>
  <c r="I51" i="22"/>
  <c r="D51" i="22" s="1"/>
  <c r="J48" i="22"/>
  <c r="I48" i="21"/>
  <c r="D48" i="21" s="1"/>
  <c r="H48" i="21"/>
  <c r="C48" i="21" s="1"/>
  <c r="G48" i="20"/>
  <c r="H50" i="20"/>
  <c r="L49" i="20"/>
  <c r="D49" i="20" s="1"/>
  <c r="I51" i="20"/>
  <c r="H48" i="19"/>
  <c r="C48" i="19" s="1"/>
  <c r="G48" i="19"/>
  <c r="B48" i="19" s="1"/>
  <c r="I48" i="19"/>
  <c r="D48" i="19" s="1"/>
  <c r="K49" i="18"/>
  <c r="B48" i="18"/>
  <c r="F49" i="17"/>
  <c r="B48" i="17"/>
  <c r="K51" i="16"/>
  <c r="B50" i="16"/>
  <c r="H49" i="15"/>
  <c r="B48" i="15"/>
  <c r="C50" i="16"/>
  <c r="I51" i="16"/>
  <c r="G49" i="17"/>
  <c r="C48" i="17"/>
  <c r="I51" i="18"/>
  <c r="C50" i="18"/>
  <c r="J49" i="18"/>
  <c r="D48" i="18"/>
  <c r="D47" i="16"/>
  <c r="J48" i="16"/>
  <c r="J52" i="15"/>
  <c r="D51" i="15"/>
  <c r="D49" i="17" l="1"/>
  <c r="H50" i="17"/>
  <c r="I49" i="15"/>
  <c r="C48" i="15"/>
  <c r="B48" i="22"/>
  <c r="G49" i="22"/>
  <c r="B49" i="21"/>
  <c r="G50" i="21"/>
  <c r="J49" i="22"/>
  <c r="I52" i="22"/>
  <c r="D52" i="22" s="1"/>
  <c r="H49" i="22"/>
  <c r="C49" i="22" s="1"/>
  <c r="H49" i="21"/>
  <c r="C49" i="21" s="1"/>
  <c r="I49" i="21"/>
  <c r="D49" i="21" s="1"/>
  <c r="I52" i="20"/>
  <c r="L50" i="20"/>
  <c r="D50" i="20" s="1"/>
  <c r="H51" i="20"/>
  <c r="G49" i="20"/>
  <c r="G49" i="19"/>
  <c r="B49" i="19" s="1"/>
  <c r="I49" i="19"/>
  <c r="D49" i="19" s="1"/>
  <c r="H49" i="19"/>
  <c r="C49" i="19" s="1"/>
  <c r="K50" i="18"/>
  <c r="B49" i="18"/>
  <c r="B49" i="17"/>
  <c r="F50" i="17"/>
  <c r="K52" i="16"/>
  <c r="B51" i="16"/>
  <c r="H50" i="15"/>
  <c r="B49" i="15"/>
  <c r="I52" i="16"/>
  <c r="C51" i="16"/>
  <c r="G50" i="17"/>
  <c r="C49" i="17"/>
  <c r="I52" i="18"/>
  <c r="C51" i="18"/>
  <c r="J50" i="18"/>
  <c r="D49" i="18"/>
  <c r="D48" i="16"/>
  <c r="J49" i="16"/>
  <c r="J53" i="15"/>
  <c r="D52" i="15"/>
  <c r="D50" i="17" l="1"/>
  <c r="H51" i="17"/>
  <c r="I50" i="15"/>
  <c r="C49" i="15"/>
  <c r="B49" i="22"/>
  <c r="G50" i="22"/>
  <c r="B50" i="21"/>
  <c r="G51" i="21"/>
  <c r="H50" i="22"/>
  <c r="C50" i="22" s="1"/>
  <c r="I53" i="22"/>
  <c r="D53" i="22" s="1"/>
  <c r="J50" i="22"/>
  <c r="I50" i="21"/>
  <c r="D50" i="21" s="1"/>
  <c r="H50" i="21"/>
  <c r="C50" i="21" s="1"/>
  <c r="G50" i="20"/>
  <c r="H52" i="20"/>
  <c r="L51" i="20"/>
  <c r="D51" i="20" s="1"/>
  <c r="I53" i="20"/>
  <c r="H50" i="19"/>
  <c r="C50" i="19" s="1"/>
  <c r="I50" i="19"/>
  <c r="D50" i="19" s="1"/>
  <c r="G50" i="19"/>
  <c r="B50" i="19" s="1"/>
  <c r="K51" i="18"/>
  <c r="B50" i="18"/>
  <c r="B50" i="17"/>
  <c r="F51" i="17"/>
  <c r="K53" i="16"/>
  <c r="B52" i="16"/>
  <c r="H51" i="15"/>
  <c r="B50" i="15"/>
  <c r="C52" i="16"/>
  <c r="I53" i="16"/>
  <c r="G51" i="17"/>
  <c r="C50" i="17"/>
  <c r="C52" i="18"/>
  <c r="I53" i="18"/>
  <c r="D50" i="18"/>
  <c r="J51" i="18"/>
  <c r="J50" i="16"/>
  <c r="D49" i="16"/>
  <c r="J54" i="15"/>
  <c r="D53" i="15"/>
  <c r="H52" i="17" l="1"/>
  <c r="D51" i="17"/>
  <c r="I51" i="15"/>
  <c r="C50" i="15"/>
  <c r="B50" i="22"/>
  <c r="G51" i="22"/>
  <c r="B51" i="21"/>
  <c r="G52" i="21"/>
  <c r="J51" i="22"/>
  <c r="I54" i="22"/>
  <c r="D54" i="22" s="1"/>
  <c r="H51" i="22"/>
  <c r="C51" i="22" s="1"/>
  <c r="H51" i="21"/>
  <c r="C51" i="21" s="1"/>
  <c r="I51" i="21"/>
  <c r="D51" i="21" s="1"/>
  <c r="I54" i="20"/>
  <c r="L52" i="20"/>
  <c r="D52" i="20" s="1"/>
  <c r="H53" i="20"/>
  <c r="G51" i="20"/>
  <c r="G51" i="19"/>
  <c r="B51" i="19" s="1"/>
  <c r="I51" i="19"/>
  <c r="D51" i="19" s="1"/>
  <c r="H51" i="19"/>
  <c r="C51" i="19" s="1"/>
  <c r="B51" i="18"/>
  <c r="K52" i="18"/>
  <c r="F52" i="17"/>
  <c r="B51" i="17"/>
  <c r="B53" i="16"/>
  <c r="K54" i="16"/>
  <c r="H52" i="15"/>
  <c r="B51" i="15"/>
  <c r="C53" i="16"/>
  <c r="I54" i="16"/>
  <c r="G52" i="17"/>
  <c r="C51" i="17"/>
  <c r="C53" i="18"/>
  <c r="I54" i="18"/>
  <c r="D51" i="18"/>
  <c r="J52" i="18"/>
  <c r="D50" i="16"/>
  <c r="J51" i="16"/>
  <c r="J55" i="15"/>
  <c r="D54" i="15"/>
  <c r="D52" i="17" l="1"/>
  <c r="H53" i="17"/>
  <c r="I52" i="15"/>
  <c r="C51" i="15"/>
  <c r="D55" i="15"/>
  <c r="J56" i="15"/>
  <c r="D56" i="15" s="1"/>
  <c r="B51" i="22"/>
  <c r="G52" i="22"/>
  <c r="B52" i="21"/>
  <c r="G53" i="21"/>
  <c r="H52" i="22"/>
  <c r="C52" i="22" s="1"/>
  <c r="I55" i="22"/>
  <c r="D55" i="22" s="1"/>
  <c r="J52" i="22"/>
  <c r="I52" i="21"/>
  <c r="D52" i="21" s="1"/>
  <c r="H52" i="21"/>
  <c r="C52" i="21" s="1"/>
  <c r="G52" i="20"/>
  <c r="H54" i="20"/>
  <c r="L53" i="20"/>
  <c r="D53" i="20" s="1"/>
  <c r="I55" i="20"/>
  <c r="H52" i="19"/>
  <c r="C52" i="19" s="1"/>
  <c r="I52" i="19"/>
  <c r="D52" i="19" s="1"/>
  <c r="G52" i="19"/>
  <c r="B52" i="19" s="1"/>
  <c r="B52" i="18"/>
  <c r="K53" i="18"/>
  <c r="B52" i="17"/>
  <c r="F53" i="17"/>
  <c r="B54" i="16"/>
  <c r="K55" i="16"/>
  <c r="H53" i="15"/>
  <c r="B52" i="15"/>
  <c r="C54" i="16"/>
  <c r="I55" i="16"/>
  <c r="G53" i="17"/>
  <c r="C52" i="17"/>
  <c r="I55" i="18"/>
  <c r="C54" i="18"/>
  <c r="J53" i="18"/>
  <c r="D52" i="18"/>
  <c r="J52" i="16"/>
  <c r="D51" i="16"/>
  <c r="H54" i="17" l="1"/>
  <c r="D53" i="17"/>
  <c r="I53" i="15"/>
  <c r="C52" i="15"/>
  <c r="B52" i="22"/>
  <c r="G53" i="22"/>
  <c r="B53" i="21"/>
  <c r="G54" i="21"/>
  <c r="J53" i="22"/>
  <c r="I56" i="22"/>
  <c r="D56" i="22" s="1"/>
  <c r="H53" i="22"/>
  <c r="C53" i="22" s="1"/>
  <c r="H53" i="21"/>
  <c r="C53" i="21" s="1"/>
  <c r="I53" i="21"/>
  <c r="D53" i="21" s="1"/>
  <c r="I56" i="20"/>
  <c r="L54" i="20"/>
  <c r="D54" i="20" s="1"/>
  <c r="H55" i="20"/>
  <c r="G53" i="20"/>
  <c r="G53" i="19"/>
  <c r="B53" i="19" s="1"/>
  <c r="H53" i="19"/>
  <c r="C53" i="19" s="1"/>
  <c r="I53" i="19"/>
  <c r="D53" i="19" s="1"/>
  <c r="B53" i="18"/>
  <c r="K54" i="18"/>
  <c r="B53" i="17"/>
  <c r="F54" i="17"/>
  <c r="B55" i="16"/>
  <c r="K56" i="16"/>
  <c r="B56" i="16" s="1"/>
  <c r="H54" i="15"/>
  <c r="B53" i="15"/>
  <c r="C55" i="16"/>
  <c r="I56" i="16"/>
  <c r="C56" i="16" s="1"/>
  <c r="C53" i="17"/>
  <c r="G54" i="17"/>
  <c r="C55" i="18"/>
  <c r="I56" i="18"/>
  <c r="C56" i="18" s="1"/>
  <c r="J54" i="18"/>
  <c r="D53" i="18"/>
  <c r="D52" i="16"/>
  <c r="J53" i="16"/>
  <c r="H55" i="17" l="1"/>
  <c r="D54" i="17"/>
  <c r="I54" i="15"/>
  <c r="C53" i="15"/>
  <c r="B53" i="22"/>
  <c r="G54" i="22"/>
  <c r="B54" i="21"/>
  <c r="G55" i="21"/>
  <c r="H54" i="22"/>
  <c r="C54" i="22" s="1"/>
  <c r="J54" i="22"/>
  <c r="I54" i="21"/>
  <c r="D54" i="21" s="1"/>
  <c r="H54" i="21"/>
  <c r="C54" i="21" s="1"/>
  <c r="G54" i="20"/>
  <c r="H56" i="20"/>
  <c r="L55" i="20"/>
  <c r="D55" i="20" s="1"/>
  <c r="I54" i="19"/>
  <c r="D54" i="19" s="1"/>
  <c r="H54" i="19"/>
  <c r="C54" i="19" s="1"/>
  <c r="G54" i="19"/>
  <c r="B54" i="19" s="1"/>
  <c r="B54" i="18"/>
  <c r="K55" i="18"/>
  <c r="B54" i="17"/>
  <c r="F55" i="17"/>
  <c r="H55" i="15"/>
  <c r="B54" i="15"/>
  <c r="C54" i="17"/>
  <c r="G55" i="17"/>
  <c r="D54" i="18"/>
  <c r="J55" i="18"/>
  <c r="D53" i="16"/>
  <c r="J54" i="16"/>
  <c r="H56" i="17" l="1"/>
  <c r="D56" i="17" s="1"/>
  <c r="D55" i="17"/>
  <c r="I55" i="15"/>
  <c r="C54" i="15"/>
  <c r="B54" i="22"/>
  <c r="G55" i="22"/>
  <c r="B55" i="21"/>
  <c r="G56" i="21"/>
  <c r="B56" i="21" s="1"/>
  <c r="J55" i="22"/>
  <c r="H55" i="22"/>
  <c r="C55" i="22" s="1"/>
  <c r="H55" i="21"/>
  <c r="C55" i="21" s="1"/>
  <c r="I55" i="21"/>
  <c r="D55" i="21" s="1"/>
  <c r="L56" i="20"/>
  <c r="D56" i="20" s="1"/>
  <c r="G55" i="20"/>
  <c r="G55" i="19"/>
  <c r="B55" i="19" s="1"/>
  <c r="H55" i="19"/>
  <c r="C55" i="19" s="1"/>
  <c r="I55" i="19"/>
  <c r="D55" i="19" s="1"/>
  <c r="B55" i="18"/>
  <c r="K56" i="18"/>
  <c r="B56" i="18" s="1"/>
  <c r="F56" i="17"/>
  <c r="B56" i="17" s="1"/>
  <c r="B55" i="17"/>
  <c r="H56" i="15"/>
  <c r="B56" i="15" s="1"/>
  <c r="B55" i="15"/>
  <c r="C55" i="17"/>
  <c r="G56" i="17"/>
  <c r="C56" i="17" s="1"/>
  <c r="D55" i="18"/>
  <c r="J56" i="18"/>
  <c r="D56" i="18" s="1"/>
  <c r="D54" i="16"/>
  <c r="J55" i="16"/>
  <c r="I56" i="15" l="1"/>
  <c r="C56" i="15" s="1"/>
  <c r="C55" i="15"/>
  <c r="B55" i="22"/>
  <c r="G56" i="22"/>
  <c r="H56" i="22"/>
  <c r="C56" i="22" s="1"/>
  <c r="J56" i="22"/>
  <c r="I56" i="21"/>
  <c r="D56" i="21" s="1"/>
  <c r="H56" i="21"/>
  <c r="C56" i="21" s="1"/>
  <c r="G56" i="20"/>
  <c r="I56" i="19"/>
  <c r="D56" i="19" s="1"/>
  <c r="H56" i="19"/>
  <c r="C56" i="19" s="1"/>
  <c r="G56" i="19"/>
  <c r="B56" i="19" s="1"/>
  <c r="J56" i="16"/>
  <c r="D56" i="16" s="1"/>
  <c r="D55" i="16"/>
  <c r="B56" i="22" l="1"/>
</calcChain>
</file>

<file path=xl/sharedStrings.xml><?xml version="1.0" encoding="utf-8"?>
<sst xmlns="http://schemas.openxmlformats.org/spreadsheetml/2006/main" count="340" uniqueCount="66">
  <si>
    <t>2023/24</t>
  </si>
  <si>
    <t>2024/25</t>
  </si>
  <si>
    <t>2025/26</t>
  </si>
  <si>
    <t>Cible</t>
  </si>
  <si>
    <t>Semaine</t>
  </si>
  <si>
    <t>ORGE (en tonnes)</t>
  </si>
  <si>
    <t>MALT (en tonnes)</t>
  </si>
  <si>
    <t>Blé dur (en tonnes)</t>
  </si>
  <si>
    <t>Semoule de blé dur (en tonnes)</t>
  </si>
  <si>
    <t>Cumul (en millions de t)</t>
  </si>
  <si>
    <t>Blé tendre (en t)</t>
  </si>
  <si>
    <t>Farine de blé tendre (en t)</t>
  </si>
  <si>
    <t>Cumul blé tendre (en t)</t>
  </si>
  <si>
    <t>Cumul farine de blé tendre (en t)</t>
  </si>
  <si>
    <t>ORGE (en t)</t>
  </si>
  <si>
    <t>MALT (en t)</t>
  </si>
  <si>
    <t>Cumul ORGE (en t)</t>
  </si>
  <si>
    <t>Cumul MALT (en t)</t>
  </si>
  <si>
    <t>Cumul maïs (en t)</t>
  </si>
  <si>
    <t>Maïs (en t)</t>
  </si>
  <si>
    <t>Blé dur (en t)</t>
  </si>
  <si>
    <t>Semoule de blé dur (en t)</t>
  </si>
  <si>
    <t>Cumul semoule de blé dur (en t)</t>
  </si>
  <si>
    <t>Cumul blé dur (en t)</t>
  </si>
  <si>
    <t>Cumul maïs (en millions de t)</t>
  </si>
  <si>
    <t>Cumul blé dur (en millions de t)</t>
  </si>
  <si>
    <t>Cumul ORGE + MALT (en Mt)</t>
  </si>
  <si>
    <t>Cumul (en kt)</t>
  </si>
  <si>
    <t>Cumul (en t)</t>
  </si>
  <si>
    <t>Les données relatives aux exportations de la France sont incomplètes depuis le début de l'année civile 2024. Celles de la Bulgarie et de l'Irlande sont incomplètes depuis le début de la campagne de commercialisation 2023/24. Celles de la Grèce sont incomplètes depuis janvier 2026. Les services de la Commission sont en contact avec les États membres concernés afin de résoudre ces problèmes.</t>
  </si>
  <si>
    <t>Les chiffres anormalement élevés des exportations de blé dur déclarés par la Roumanie pour 2025/26 pourraient être liés à une erreur de déclaration qui a été identifiée, et des mesures correctives sont en cours.</t>
  </si>
  <si>
    <t>Données Taxud hebdomadaires</t>
  </si>
  <si>
    <t>Exportations / importations de l'UE et de la France</t>
  </si>
  <si>
    <t>Blé tendre (et farine) - orge (et malt) - maïs - blé dur (et semoule)</t>
  </si>
  <si>
    <t>Avertissement</t>
  </si>
  <si>
    <t xml:space="preserve">Ces manquements impactent les données françaises et européennes présentées dans les onglets suivants. </t>
  </si>
  <si>
    <t>Exportations de blé tendre et de farine de l'UE vers pays tiers</t>
  </si>
  <si>
    <t>Exportations d'orge et de malt de l'UE vers pays tiers</t>
  </si>
  <si>
    <t>Exportations de maïs de l'UE vers pays tiers</t>
  </si>
  <si>
    <t>Exportations de blé dur et semoule de l'UE vers pays tiers</t>
  </si>
  <si>
    <t>Importations de blé tendre et de farine en UE en provenance de pays tiers</t>
  </si>
  <si>
    <t>Importations d'orge et de malt en UE en provenance de pays tiers</t>
  </si>
  <si>
    <t>Importations de maïs en UE en provenance de pays tiers</t>
  </si>
  <si>
    <t>Importations de blé dur et semoule en UE en provenance de pays tiers</t>
  </si>
  <si>
    <t>Exportations de blé tendre et de farine de la France vers pays tiers</t>
  </si>
  <si>
    <t>Exportations d'orge et de malt de la France vers pays tiers</t>
  </si>
  <si>
    <t>Exportations de maïs de la France vers pays tiers</t>
  </si>
  <si>
    <t>Exportations de blé dur et semoule de la France vers pays tiers</t>
  </si>
  <si>
    <t>Importations de blé tendre et de farine en France en provenance de pays tiers</t>
  </si>
  <si>
    <t>Importations d'orge et de malt en France en provenance de pays tiers</t>
  </si>
  <si>
    <t>Importations de maïs en France en provenance de pays tiers</t>
  </si>
  <si>
    <t>Importations de blé dur et semoule en France en provenance de pays tiers</t>
  </si>
  <si>
    <t>n° 1288</t>
  </si>
  <si>
    <r>
      <rPr>
        <b/>
        <sz val="11"/>
        <color theme="1"/>
        <rFont val="Calibri"/>
        <family val="2"/>
      </rPr>
      <t>À</t>
    </r>
    <r>
      <rPr>
        <b/>
        <sz val="11"/>
        <color theme="1"/>
        <rFont val="Marianne"/>
        <family val="3"/>
      </rPr>
      <t xml:space="preserve"> destination / en provenance des pays tiers</t>
    </r>
  </si>
  <si>
    <t>Sommaire</t>
  </si>
  <si>
    <t>Exportations</t>
  </si>
  <si>
    <t>Blé tendre</t>
  </si>
  <si>
    <t>Orge</t>
  </si>
  <si>
    <t>Maïs</t>
  </si>
  <si>
    <t>Blé dur</t>
  </si>
  <si>
    <t>Importations</t>
  </si>
  <si>
    <t>UE</t>
  </si>
  <si>
    <t>France</t>
  </si>
  <si>
    <t>Ici</t>
  </si>
  <si>
    <r>
      <t>Cliquez sur le lien hypertexte (</t>
    </r>
    <r>
      <rPr>
        <b/>
        <u/>
        <sz val="11"/>
        <color rgb="FF0070C0"/>
        <rFont val="Marianne"/>
        <family val="3"/>
      </rPr>
      <t>Ici</t>
    </r>
    <r>
      <rPr>
        <b/>
        <sz val="11"/>
        <color theme="1"/>
        <rFont val="Marianne"/>
        <family val="3"/>
      </rPr>
      <t>) correspondant</t>
    </r>
  </si>
  <si>
    <t>Données au 29/06/2026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</si>
</sst>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sz val="11"/>
      <name val="Calibri"/>
      <family val="2"/>
      <scheme val="minor"/>
    </font>
    <font>
      <b/>
      <sz val="10"/>
      <name val="Marianne"/>
      <family val="3"/>
    </font>
    <font>
      <sz val="11"/>
      <name val="Marianne"/>
      <family val="3"/>
    </font>
    <font>
      <sz val="9"/>
      <name val="Marianne"/>
      <family val="3"/>
    </font>
    <font>
      <b/>
      <sz val="11"/>
      <color theme="1"/>
      <name val="Marianne"/>
      <family val="3"/>
    </font>
    <font>
      <sz val="11"/>
      <color theme="1"/>
      <name val="Marianne"/>
      <family val="3"/>
    </font>
    <font>
      <b/>
      <sz val="12"/>
      <color theme="1"/>
      <name val="Marianne"/>
      <family val="3"/>
    </font>
    <font>
      <b/>
      <sz val="14"/>
      <color theme="1"/>
      <name val="Marianne"/>
      <family val="3"/>
    </font>
    <font>
      <b/>
      <sz val="12"/>
      <color rgb="FFFF0000"/>
      <name val="Marianne"/>
      <family val="3"/>
    </font>
    <font>
      <b/>
      <sz val="11"/>
      <color theme="1"/>
      <name val="Calibri"/>
      <family val="2"/>
    </font>
    <font>
      <b/>
      <i/>
      <sz val="11"/>
      <color theme="1"/>
      <name val="Marianne"/>
      <family val="3"/>
    </font>
    <font>
      <b/>
      <sz val="10"/>
      <color rgb="FFFF0000"/>
      <name val="Marianne"/>
      <family val="3"/>
    </font>
    <font>
      <u/>
      <sz val="11"/>
      <color theme="10"/>
      <name val="Calibri"/>
      <family val="2"/>
      <scheme val="minor"/>
    </font>
    <font>
      <b/>
      <u/>
      <sz val="11"/>
      <color rgb="FF0070C0"/>
      <name val="Marianne"/>
      <family val="3"/>
    </font>
    <font>
      <sz val="11"/>
      <color rgb="FF0070C0"/>
      <name val="Calibri"/>
      <family val="2"/>
      <scheme val="minor"/>
    </font>
    <font>
      <b/>
      <sz val="11"/>
      <color rgb="FF0070C0"/>
      <name val="Marianne"/>
      <family val="3"/>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27">
    <xf numFmtId="0" fontId="0" fillId="0" borderId="0" xfId="0"/>
    <xf numFmtId="0" fontId="2" fillId="0" borderId="0" xfId="0" applyFont="1" applyFill="1"/>
    <xf numFmtId="164" fontId="5" fillId="0" borderId="1" xfId="0" applyNumberFormat="1" applyFont="1" applyFill="1" applyBorder="1"/>
    <xf numFmtId="0" fontId="4" fillId="0" borderId="1" xfId="0" applyFont="1" applyFill="1" applyBorder="1" applyAlignment="1">
      <alignment horizontal="center"/>
    </xf>
    <xf numFmtId="3" fontId="5" fillId="0" borderId="1" xfId="0" applyNumberFormat="1" applyFont="1" applyFill="1" applyBorder="1"/>
    <xf numFmtId="3" fontId="5" fillId="0" borderId="1" xfId="1" applyNumberFormat="1" applyFont="1" applyFill="1" applyBorder="1"/>
    <xf numFmtId="0" fontId="4" fillId="0" borderId="1"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right"/>
    </xf>
    <xf numFmtId="0" fontId="6" fillId="0" borderId="0" xfId="0" applyFont="1"/>
    <xf numFmtId="0" fontId="7" fillId="0" borderId="0" xfId="0" applyFont="1"/>
    <xf numFmtId="0" fontId="6" fillId="0" borderId="0" xfId="0" applyFont="1" applyAlignment="1">
      <alignment horizontal="center"/>
    </xf>
    <xf numFmtId="0" fontId="9" fillId="0" borderId="0" xfId="0" applyFont="1" applyAlignment="1">
      <alignment vertical="center"/>
    </xf>
    <xf numFmtId="0" fontId="9" fillId="0" borderId="0" xfId="0" applyFont="1"/>
    <xf numFmtId="0" fontId="6" fillId="0" borderId="0" xfId="0" applyFont="1" applyAlignment="1">
      <alignment horizontal="center"/>
    </xf>
    <xf numFmtId="0" fontId="6" fillId="0" borderId="0" xfId="0" applyFont="1" applyAlignment="1">
      <alignment horizontal="left"/>
    </xf>
    <xf numFmtId="0" fontId="8" fillId="0" borderId="0" xfId="0" applyFont="1"/>
    <xf numFmtId="0" fontId="13" fillId="0" borderId="0" xfId="0" applyFont="1" applyAlignment="1">
      <alignment horizontal="center" vertical="center" wrapText="1"/>
    </xf>
    <xf numFmtId="0" fontId="10" fillId="0" borderId="0" xfId="0" applyFont="1" applyAlignment="1">
      <alignment horizontal="center"/>
    </xf>
    <xf numFmtId="0" fontId="12"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9" fillId="0" borderId="0" xfId="0" applyFont="1" applyAlignment="1">
      <alignment horizontal="center" vertical="center"/>
    </xf>
    <xf numFmtId="0" fontId="16" fillId="0" borderId="0" xfId="0" applyFont="1"/>
    <xf numFmtId="0" fontId="15" fillId="0" borderId="0" xfId="2" applyFont="1" applyAlignment="1">
      <alignment horizontal="center"/>
    </xf>
    <xf numFmtId="0" fontId="17" fillId="0" borderId="0" xfId="0" applyFont="1" applyAlignment="1">
      <alignment horizontal="center"/>
    </xf>
  </cellXfs>
  <cellStyles count="3">
    <cellStyle name="Lien hypertexte" xfId="2" builtinId="8"/>
    <cellStyle name="Normal" xfId="0" builtinId="0"/>
    <cellStyle name="Pourcentage" xfId="1" builtinId="5"/>
  </cellStyles>
  <dxfs count="232">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5478184856359596"/>
          <c:h val="0.77741049532760242"/>
        </c:manualLayout>
      </c:layout>
      <c:lineChart>
        <c:grouping val="standard"/>
        <c:varyColors val="0"/>
        <c:ser>
          <c:idx val="0"/>
          <c:order val="0"/>
          <c:tx>
            <c:strRef>
              <c:f>'UE export BT'!$B$4</c:f>
              <c:strCache>
                <c:ptCount val="1"/>
                <c:pt idx="0">
                  <c:v>2023/24</c:v>
                </c:pt>
              </c:strCache>
            </c:strRef>
          </c:tx>
          <c:spPr>
            <a:ln w="31750" cap="rnd">
              <a:solidFill>
                <a:schemeClr val="tx2">
                  <a:lumMod val="60000"/>
                  <a:lumOff val="40000"/>
                </a:schemeClr>
              </a:solidFill>
              <a:round/>
            </a:ln>
            <a:effectLst/>
          </c:spPr>
          <c:marker>
            <c:symbol val="none"/>
          </c:marker>
          <c:dLbls>
            <c:dLbl>
              <c:idx val="51"/>
              <c:layout>
                <c:manualLayout>
                  <c:x val="-3.0048599469087302E-3"/>
                  <c:y val="-3.2519120987084357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2D6-44B0-B424-E1FAF360E94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BT'!$B$5:$B$56</c:f>
              <c:numCache>
                <c:formatCode>#,##0.0</c:formatCode>
                <c:ptCount val="52"/>
                <c:pt idx="0">
                  <c:v>0.75341990599999997</c:v>
                </c:pt>
                <c:pt idx="1">
                  <c:v>1.5223721940000001</c:v>
                </c:pt>
                <c:pt idx="2">
                  <c:v>2.2394653900000003</c:v>
                </c:pt>
                <c:pt idx="3">
                  <c:v>3.0340496369999999</c:v>
                </c:pt>
                <c:pt idx="4">
                  <c:v>3.6249694039999998</c:v>
                </c:pt>
                <c:pt idx="5">
                  <c:v>4.0167554650000001</c:v>
                </c:pt>
                <c:pt idx="6">
                  <c:v>4.593066166999999</c:v>
                </c:pt>
                <c:pt idx="7">
                  <c:v>5.1114427630000003</c:v>
                </c:pt>
                <c:pt idx="8">
                  <c:v>5.7396743850000007</c:v>
                </c:pt>
                <c:pt idx="9">
                  <c:v>6.34265262</c:v>
                </c:pt>
                <c:pt idx="10">
                  <c:v>7.0962476089999997</c:v>
                </c:pt>
                <c:pt idx="11">
                  <c:v>7.7857487489999997</c:v>
                </c:pt>
                <c:pt idx="12">
                  <c:v>8.4011465850000011</c:v>
                </c:pt>
                <c:pt idx="13">
                  <c:v>9.034067717000001</c:v>
                </c:pt>
                <c:pt idx="14">
                  <c:v>9.4494490070000001</c:v>
                </c:pt>
                <c:pt idx="15">
                  <c:v>10.366823798999999</c:v>
                </c:pt>
                <c:pt idx="16">
                  <c:v>11.061993934</c:v>
                </c:pt>
                <c:pt idx="17">
                  <c:v>11.501575378999998</c:v>
                </c:pt>
                <c:pt idx="18">
                  <c:v>12.143005339</c:v>
                </c:pt>
                <c:pt idx="19">
                  <c:v>12.846138185000001</c:v>
                </c:pt>
                <c:pt idx="20">
                  <c:v>13.273140744999999</c:v>
                </c:pt>
                <c:pt idx="21">
                  <c:v>13.959290157000002</c:v>
                </c:pt>
                <c:pt idx="22">
                  <c:v>14.632313785000001</c:v>
                </c:pt>
                <c:pt idx="23">
                  <c:v>15.399188535</c:v>
                </c:pt>
                <c:pt idx="24">
                  <c:v>15.930334381</c:v>
                </c:pt>
                <c:pt idx="25">
                  <c:v>16.683463706000001</c:v>
                </c:pt>
                <c:pt idx="26">
                  <c:v>17.139330682999997</c:v>
                </c:pt>
                <c:pt idx="27">
                  <c:v>17.890298319999999</c:v>
                </c:pt>
                <c:pt idx="28">
                  <c:v>18.752600764</c:v>
                </c:pt>
                <c:pt idx="29">
                  <c:v>19.630202801999999</c:v>
                </c:pt>
                <c:pt idx="30">
                  <c:v>20.040821106999999</c:v>
                </c:pt>
                <c:pt idx="31">
                  <c:v>20.667147935999999</c:v>
                </c:pt>
                <c:pt idx="32">
                  <c:v>21.107523493000002</c:v>
                </c:pt>
                <c:pt idx="33">
                  <c:v>21.625260461000003</c:v>
                </c:pt>
                <c:pt idx="34">
                  <c:v>22.372106369000004</c:v>
                </c:pt>
                <c:pt idx="35">
                  <c:v>22.873786053999996</c:v>
                </c:pt>
                <c:pt idx="36">
                  <c:v>23.262877603</c:v>
                </c:pt>
                <c:pt idx="37">
                  <c:v>24.101495374999999</c:v>
                </c:pt>
                <c:pt idx="38">
                  <c:v>24.917897447000001</c:v>
                </c:pt>
                <c:pt idx="39">
                  <c:v>25.344046735999999</c:v>
                </c:pt>
                <c:pt idx="40">
                  <c:v>26.112423207000003</c:v>
                </c:pt>
                <c:pt idx="41">
                  <c:v>26.492803744</c:v>
                </c:pt>
                <c:pt idx="42">
                  <c:v>27.072014377999999</c:v>
                </c:pt>
                <c:pt idx="43">
                  <c:v>27.411124905000001</c:v>
                </c:pt>
                <c:pt idx="44">
                  <c:v>27.858359998000001</c:v>
                </c:pt>
                <c:pt idx="45">
                  <c:v>28.343416405999999</c:v>
                </c:pt>
                <c:pt idx="46">
                  <c:v>28.828365822000002</c:v>
                </c:pt>
                <c:pt idx="47">
                  <c:v>29.237972885000001</c:v>
                </c:pt>
                <c:pt idx="48">
                  <c:v>29.708452641000001</c:v>
                </c:pt>
                <c:pt idx="49">
                  <c:v>30.308619015999998</c:v>
                </c:pt>
                <c:pt idx="50">
                  <c:v>31.032920201</c:v>
                </c:pt>
                <c:pt idx="51">
                  <c:v>31.618949484999998</c:v>
                </c:pt>
              </c:numCache>
            </c:numRef>
          </c:val>
          <c:smooth val="0"/>
          <c:extLst>
            <c:ext xmlns:c16="http://schemas.microsoft.com/office/drawing/2014/chart" uri="{C3380CC4-5D6E-409C-BE32-E72D297353CC}">
              <c16:uniqueId val="{00000000-D148-4562-A7ED-DC3C384EF219}"/>
            </c:ext>
          </c:extLst>
        </c:ser>
        <c:ser>
          <c:idx val="1"/>
          <c:order val="1"/>
          <c:tx>
            <c:strRef>
              <c:f>'UE export BT'!$C$4</c:f>
              <c:strCache>
                <c:ptCount val="1"/>
                <c:pt idx="0">
                  <c:v>2024/25</c:v>
                </c:pt>
              </c:strCache>
            </c:strRef>
          </c:tx>
          <c:spPr>
            <a:ln w="31750" cap="rnd">
              <a:solidFill>
                <a:schemeClr val="accent1"/>
              </a:solidFill>
              <a:round/>
            </a:ln>
            <a:effectLst/>
          </c:spPr>
          <c:marker>
            <c:symbol val="none"/>
          </c:marker>
          <c:dLbls>
            <c:dLbl>
              <c:idx val="51"/>
              <c:layout>
                <c:manualLayout>
                  <c:x val="-3.0048599469087302E-3"/>
                  <c:y val="2.7516179296763622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2D6-44B0-B424-E1FAF360E94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BT'!$C$5:$C$56</c:f>
              <c:numCache>
                <c:formatCode>#,##0.0</c:formatCode>
                <c:ptCount val="52"/>
                <c:pt idx="0">
                  <c:v>0.68545357100000004</c:v>
                </c:pt>
                <c:pt idx="1">
                  <c:v>1.1745291090000001</c:v>
                </c:pt>
                <c:pt idx="2">
                  <c:v>1.8366669690000001</c:v>
                </c:pt>
                <c:pt idx="3">
                  <c:v>2.3194543959999998</c:v>
                </c:pt>
                <c:pt idx="4">
                  <c:v>2.7171599470000003</c:v>
                </c:pt>
                <c:pt idx="5">
                  <c:v>3.3751566889999998</c:v>
                </c:pt>
                <c:pt idx="6">
                  <c:v>3.8580727760000002</c:v>
                </c:pt>
                <c:pt idx="7">
                  <c:v>4.2597298690000001</c:v>
                </c:pt>
                <c:pt idx="8">
                  <c:v>4.7693216390000002</c:v>
                </c:pt>
                <c:pt idx="9">
                  <c:v>5.2631718049999998</c:v>
                </c:pt>
                <c:pt idx="10">
                  <c:v>5.8991749580000006</c:v>
                </c:pt>
                <c:pt idx="11">
                  <c:v>6.3405642640000002</c:v>
                </c:pt>
                <c:pt idx="12">
                  <c:v>6.5806178039999992</c:v>
                </c:pt>
                <c:pt idx="13">
                  <c:v>6.8541817890000001</c:v>
                </c:pt>
                <c:pt idx="14">
                  <c:v>7.3504069190000001</c:v>
                </c:pt>
                <c:pt idx="15">
                  <c:v>7.6905902209999999</c:v>
                </c:pt>
                <c:pt idx="16">
                  <c:v>8.1664858739999993</c:v>
                </c:pt>
                <c:pt idx="17">
                  <c:v>8.5827954569999996</c:v>
                </c:pt>
                <c:pt idx="18">
                  <c:v>8.9851297209999998</c:v>
                </c:pt>
                <c:pt idx="19">
                  <c:v>9.3692454309999995</c:v>
                </c:pt>
                <c:pt idx="20">
                  <c:v>9.9788792070000003</c:v>
                </c:pt>
                <c:pt idx="21">
                  <c:v>10.443366653999998</c:v>
                </c:pt>
                <c:pt idx="22">
                  <c:v>10.774009511999999</c:v>
                </c:pt>
                <c:pt idx="23">
                  <c:v>11.109937739999999</c:v>
                </c:pt>
                <c:pt idx="24">
                  <c:v>11.355557203000002</c:v>
                </c:pt>
                <c:pt idx="25">
                  <c:v>11.573015274999999</c:v>
                </c:pt>
                <c:pt idx="26">
                  <c:v>11.715647236999999</c:v>
                </c:pt>
                <c:pt idx="27">
                  <c:v>12.126978818</c:v>
                </c:pt>
                <c:pt idx="28">
                  <c:v>12.419165482</c:v>
                </c:pt>
                <c:pt idx="29">
                  <c:v>12.834029091999998</c:v>
                </c:pt>
                <c:pt idx="30">
                  <c:v>13.228730772</c:v>
                </c:pt>
                <c:pt idx="31">
                  <c:v>13.585100387999999</c:v>
                </c:pt>
                <c:pt idx="32">
                  <c:v>13.961003541000002</c:v>
                </c:pt>
                <c:pt idx="33">
                  <c:v>14.340334483000001</c:v>
                </c:pt>
                <c:pt idx="34">
                  <c:v>14.748566409</c:v>
                </c:pt>
                <c:pt idx="35">
                  <c:v>15.446975913000001</c:v>
                </c:pt>
                <c:pt idx="36">
                  <c:v>15.899011277</c:v>
                </c:pt>
                <c:pt idx="37">
                  <c:v>16.492914348999999</c:v>
                </c:pt>
                <c:pt idx="38">
                  <c:v>16.762367707999999</c:v>
                </c:pt>
                <c:pt idx="39">
                  <c:v>17.173247956000001</c:v>
                </c:pt>
                <c:pt idx="40">
                  <c:v>17.550802274999999</c:v>
                </c:pt>
                <c:pt idx="41">
                  <c:v>18.030784155000003</c:v>
                </c:pt>
                <c:pt idx="42">
                  <c:v>18.518984013999997</c:v>
                </c:pt>
                <c:pt idx="43">
                  <c:v>18.898821206000001</c:v>
                </c:pt>
                <c:pt idx="44">
                  <c:v>19.361857566000001</c:v>
                </c:pt>
                <c:pt idx="45">
                  <c:v>19.677685616999998</c:v>
                </c:pt>
                <c:pt idx="46">
                  <c:v>20.143922278999998</c:v>
                </c:pt>
                <c:pt idx="47">
                  <c:v>20.740157579999998</c:v>
                </c:pt>
                <c:pt idx="48">
                  <c:v>21.025484905999999</c:v>
                </c:pt>
                <c:pt idx="49">
                  <c:v>21.425739453999999</c:v>
                </c:pt>
                <c:pt idx="50">
                  <c:v>21.711388020000001</c:v>
                </c:pt>
                <c:pt idx="51">
                  <c:v>22.124971052999999</c:v>
                </c:pt>
              </c:numCache>
            </c:numRef>
          </c:val>
          <c:smooth val="0"/>
          <c:extLst>
            <c:ext xmlns:c16="http://schemas.microsoft.com/office/drawing/2014/chart" uri="{C3380CC4-5D6E-409C-BE32-E72D297353CC}">
              <c16:uniqueId val="{00000001-D148-4562-A7ED-DC3C384EF219}"/>
            </c:ext>
          </c:extLst>
        </c:ser>
        <c:ser>
          <c:idx val="2"/>
          <c:order val="2"/>
          <c:tx>
            <c:strRef>
              <c:f>'UE export BT'!$D$4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2D6-44B0-B424-E1FAF360E94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BT'!$D$5:$D$56</c:f>
              <c:numCache>
                <c:formatCode>#,##0.0</c:formatCode>
                <c:ptCount val="52"/>
                <c:pt idx="0">
                  <c:v>0.28810560199999996</c:v>
                </c:pt>
                <c:pt idx="1">
                  <c:v>0.58146122700000002</c:v>
                </c:pt>
                <c:pt idx="2">
                  <c:v>0.89415136299999998</c:v>
                </c:pt>
                <c:pt idx="3">
                  <c:v>1.5177455039999999</c:v>
                </c:pt>
                <c:pt idx="4">
                  <c:v>1.8421582490000001</c:v>
                </c:pt>
                <c:pt idx="5">
                  <c:v>2.4184346920000004</c:v>
                </c:pt>
                <c:pt idx="6">
                  <c:v>2.9728249600000001</c:v>
                </c:pt>
                <c:pt idx="7">
                  <c:v>3.644251616</c:v>
                </c:pt>
                <c:pt idx="8">
                  <c:v>4.4089772510000005</c:v>
                </c:pt>
                <c:pt idx="9">
                  <c:v>5.0650811869999997</c:v>
                </c:pt>
                <c:pt idx="10">
                  <c:v>5.8603437549999997</c:v>
                </c:pt>
                <c:pt idx="11">
                  <c:v>6.305887791</c:v>
                </c:pt>
                <c:pt idx="12">
                  <c:v>6.9208247539999999</c:v>
                </c:pt>
                <c:pt idx="13">
                  <c:v>7.5587324550000003</c:v>
                </c:pt>
                <c:pt idx="14">
                  <c:v>8.1149195719999998</c:v>
                </c:pt>
                <c:pt idx="15">
                  <c:v>8.6381140549999991</c:v>
                </c:pt>
                <c:pt idx="16">
                  <c:v>9.3111167730000002</c:v>
                </c:pt>
                <c:pt idx="17">
                  <c:v>9.6215185710000011</c:v>
                </c:pt>
                <c:pt idx="18">
                  <c:v>10.084811778999999</c:v>
                </c:pt>
                <c:pt idx="19">
                  <c:v>10.598054027</c:v>
                </c:pt>
                <c:pt idx="20">
                  <c:v>11.032158527</c:v>
                </c:pt>
                <c:pt idx="21">
                  <c:v>11.529484888000001</c:v>
                </c:pt>
                <c:pt idx="22">
                  <c:v>11.889818705</c:v>
                </c:pt>
                <c:pt idx="23">
                  <c:v>12.428332410999998</c:v>
                </c:pt>
                <c:pt idx="24">
                  <c:v>12.679632691</c:v>
                </c:pt>
                <c:pt idx="25">
                  <c:v>13.191981393999999</c:v>
                </c:pt>
                <c:pt idx="26">
                  <c:v>13.419250354000001</c:v>
                </c:pt>
                <c:pt idx="27">
                  <c:v>13.698171810999998</c:v>
                </c:pt>
                <c:pt idx="28">
                  <c:v>14.17648949</c:v>
                </c:pt>
                <c:pt idx="29">
                  <c:v>14.772382664</c:v>
                </c:pt>
                <c:pt idx="30">
                  <c:v>15.033415666000002</c:v>
                </c:pt>
                <c:pt idx="31">
                  <c:v>15.405853699000001</c:v>
                </c:pt>
                <c:pt idx="32">
                  <c:v>15.780681466000001</c:v>
                </c:pt>
                <c:pt idx="33">
                  <c:v>16.077238192999999</c:v>
                </c:pt>
                <c:pt idx="34">
                  <c:v>16.618781719000001</c:v>
                </c:pt>
                <c:pt idx="35">
                  <c:v>16.999927681000003</c:v>
                </c:pt>
                <c:pt idx="36">
                  <c:v>17.310910695</c:v>
                </c:pt>
                <c:pt idx="37">
                  <c:v>17.860615816999999</c:v>
                </c:pt>
                <c:pt idx="38">
                  <c:v>18.323269699000001</c:v>
                </c:pt>
                <c:pt idx="39">
                  <c:v>18.798291731000003</c:v>
                </c:pt>
                <c:pt idx="40">
                  <c:v>19.257180771999998</c:v>
                </c:pt>
                <c:pt idx="41">
                  <c:v>19.771059319999999</c:v>
                </c:pt>
                <c:pt idx="42">
                  <c:v>20.063877108</c:v>
                </c:pt>
                <c:pt idx="43">
                  <c:v>20.632611856</c:v>
                </c:pt>
                <c:pt idx="44">
                  <c:v>21.168326676</c:v>
                </c:pt>
                <c:pt idx="45">
                  <c:v>21.379166009999999</c:v>
                </c:pt>
                <c:pt idx="46">
                  <c:v>21.834964506000002</c:v>
                </c:pt>
                <c:pt idx="47">
                  <c:v>22.232717539999999</c:v>
                </c:pt>
                <c:pt idx="48">
                  <c:v>22.665965378000003</c:v>
                </c:pt>
                <c:pt idx="49">
                  <c:v>22.976468831999998</c:v>
                </c:pt>
                <c:pt idx="50">
                  <c:v>23.433106498000001</c:v>
                </c:pt>
                <c:pt idx="51">
                  <c:v>23.694197579999997</c:v>
                </c:pt>
              </c:numCache>
            </c:numRef>
          </c:val>
          <c:smooth val="0"/>
          <c:extLst>
            <c:ext xmlns:c16="http://schemas.microsoft.com/office/drawing/2014/chart" uri="{C3380CC4-5D6E-409C-BE32-E72D297353CC}">
              <c16:uniqueId val="{00000002-D148-4562-A7ED-DC3C384EF219}"/>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export BT'!$E$56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1-5A05-4669-AEE1-313362BF401B}"/>
              </c:ext>
            </c:extLst>
          </c:dPt>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A05-4669-AEE1-313362BF401B}"/>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export BT'!$F$5:$F$56</c:f>
              <c:numCache>
                <c:formatCode>General</c:formatCode>
                <c:ptCount val="52"/>
                <c:pt idx="51" formatCode="#,##0.0">
                  <c:v>28</c:v>
                </c:pt>
              </c:numCache>
            </c:numRef>
          </c:yVal>
          <c:smooth val="0"/>
          <c:extLst>
            <c:ext xmlns:c16="http://schemas.microsoft.com/office/drawing/2014/chart" uri="{C3380CC4-5D6E-409C-BE32-E72D297353CC}">
              <c16:uniqueId val="{00000000-5A05-4669-AEE1-313362BF401B}"/>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'FR export O'!$B$4</c:f>
              <c:strCache>
                <c:ptCount val="1"/>
                <c:pt idx="0">
                  <c:v>2023/24</c:v>
                </c:pt>
              </c:strCache>
            </c:strRef>
          </c:tx>
          <c:spPr>
            <a:ln w="31750" cap="rnd">
              <a:solidFill>
                <a:schemeClr val="tx2">
                  <a:lumMod val="60000"/>
                  <a:lumOff val="40000"/>
                </a:schemeClr>
              </a:solidFill>
              <a:round/>
            </a:ln>
            <a:effectLst/>
          </c:spPr>
          <c:marker>
            <c:symbol val="none"/>
          </c:marker>
          <c:dLbls>
            <c:dLbl>
              <c:idx val="51"/>
              <c:layout>
                <c:manualLayout>
                  <c:x val="-1.5004408578788327E-3"/>
                  <c:y val="-1.2507354225801667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275-41BA-B9C2-54C11FA159E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O'!$B$5:$B$56</c:f>
              <c:numCache>
                <c:formatCode>#,##0.0</c:formatCode>
                <c:ptCount val="52"/>
                <c:pt idx="0">
                  <c:v>0.23346781018000004</c:v>
                </c:pt>
                <c:pt idx="1">
                  <c:v>0.47362647448000006</c:v>
                </c:pt>
                <c:pt idx="2">
                  <c:v>0.668911755567</c:v>
                </c:pt>
                <c:pt idx="3">
                  <c:v>0.81634752733700011</c:v>
                </c:pt>
                <c:pt idx="4">
                  <c:v>0.94711233224200009</c:v>
                </c:pt>
                <c:pt idx="5">
                  <c:v>1.1087835354320001</c:v>
                </c:pt>
                <c:pt idx="6">
                  <c:v>1.2949693309670001</c:v>
                </c:pt>
                <c:pt idx="7">
                  <c:v>1.3077466634970001</c:v>
                </c:pt>
                <c:pt idx="8">
                  <c:v>1.3458044158759999</c:v>
                </c:pt>
                <c:pt idx="9">
                  <c:v>1.5254420137260001</c:v>
                </c:pt>
                <c:pt idx="10">
                  <c:v>1.581188785376</c:v>
                </c:pt>
                <c:pt idx="11">
                  <c:v>1.6981338288559999</c:v>
                </c:pt>
                <c:pt idx="12">
                  <c:v>1.7892273004060002</c:v>
                </c:pt>
                <c:pt idx="13">
                  <c:v>1.8615218805760001</c:v>
                </c:pt>
                <c:pt idx="14">
                  <c:v>1.941641668146</c:v>
                </c:pt>
                <c:pt idx="15">
                  <c:v>2.0557077995819997</c:v>
                </c:pt>
                <c:pt idx="16">
                  <c:v>2.1247836769920001</c:v>
                </c:pt>
                <c:pt idx="17">
                  <c:v>2.1366051912219999</c:v>
                </c:pt>
                <c:pt idx="18">
                  <c:v>2.2011951154620002</c:v>
                </c:pt>
                <c:pt idx="19">
                  <c:v>2.303681205862</c:v>
                </c:pt>
                <c:pt idx="20">
                  <c:v>2.3983529449679999</c:v>
                </c:pt>
                <c:pt idx="21">
                  <c:v>2.4272231951780001</c:v>
                </c:pt>
                <c:pt idx="22">
                  <c:v>2.477036683788</c:v>
                </c:pt>
                <c:pt idx="23">
                  <c:v>2.4897216336180001</c:v>
                </c:pt>
                <c:pt idx="24">
                  <c:v>2.5230727680080003</c:v>
                </c:pt>
                <c:pt idx="25">
                  <c:v>2.5382159571780005</c:v>
                </c:pt>
                <c:pt idx="26">
                  <c:v>2.548621143758</c:v>
                </c:pt>
                <c:pt idx="27">
                  <c:v>2.5535823473579997</c:v>
                </c:pt>
                <c:pt idx="28">
                  <c:v>2.5726079904029997</c:v>
                </c:pt>
                <c:pt idx="29">
                  <c:v>2.5809359181530001</c:v>
                </c:pt>
                <c:pt idx="30">
                  <c:v>2.5847625152489999</c:v>
                </c:pt>
                <c:pt idx="31">
                  <c:v>2.5968487875189994</c:v>
                </c:pt>
                <c:pt idx="32">
                  <c:v>2.6434071204089999</c:v>
                </c:pt>
                <c:pt idx="33">
                  <c:v>2.6868729197589998</c:v>
                </c:pt>
                <c:pt idx="34">
                  <c:v>2.7010471171719996</c:v>
                </c:pt>
                <c:pt idx="35">
                  <c:v>2.8771060169719997</c:v>
                </c:pt>
                <c:pt idx="36">
                  <c:v>2.9533140169719996</c:v>
                </c:pt>
                <c:pt idx="37">
                  <c:v>3.0148399646120003</c:v>
                </c:pt>
                <c:pt idx="38">
                  <c:v>3.1189142984020002</c:v>
                </c:pt>
                <c:pt idx="39">
                  <c:v>3.1442082420020001</c:v>
                </c:pt>
                <c:pt idx="40">
                  <c:v>3.2027040595420004</c:v>
                </c:pt>
                <c:pt idx="41">
                  <c:v>3.3171953502120002</c:v>
                </c:pt>
                <c:pt idx="42">
                  <c:v>3.4266939556555998</c:v>
                </c:pt>
                <c:pt idx="43">
                  <c:v>3.5134403917866002</c:v>
                </c:pt>
                <c:pt idx="44">
                  <c:v>3.6136172192666001</c:v>
                </c:pt>
                <c:pt idx="45">
                  <c:v>3.6194743552765996</c:v>
                </c:pt>
                <c:pt idx="46">
                  <c:v>3.6537030318866002</c:v>
                </c:pt>
                <c:pt idx="47">
                  <c:v>3.7989362388176002</c:v>
                </c:pt>
                <c:pt idx="48">
                  <c:v>3.8152691764176003</c:v>
                </c:pt>
                <c:pt idx="49">
                  <c:v>3.8538232596023203</c:v>
                </c:pt>
                <c:pt idx="50">
                  <c:v>3.8799342168743203</c:v>
                </c:pt>
                <c:pt idx="51">
                  <c:v>3.9233993676743202</c:v>
                </c:pt>
              </c:numCache>
            </c:numRef>
          </c:val>
          <c:smooth val="0"/>
          <c:extLst>
            <c:ext xmlns:c16="http://schemas.microsoft.com/office/drawing/2014/chart" uri="{C3380CC4-5D6E-409C-BE32-E72D297353CC}">
              <c16:uniqueId val="{00000001-8AAA-4986-AF0A-D6CAD9322F08}"/>
            </c:ext>
          </c:extLst>
        </c:ser>
        <c:ser>
          <c:idx val="1"/>
          <c:order val="1"/>
          <c:tx>
            <c:strRef>
              <c:f>'FR export O'!$C$4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275-41BA-B9C2-54C11FA159E7}"/>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O'!$C$5:$C$56</c:f>
              <c:numCache>
                <c:formatCode>#,##0.0</c:formatCode>
                <c:ptCount val="52"/>
                <c:pt idx="0">
                  <c:v>5.8286823870000014E-3</c:v>
                </c:pt>
                <c:pt idx="1">
                  <c:v>6.5357713208999996E-2</c:v>
                </c:pt>
                <c:pt idx="2">
                  <c:v>0.16238649095400001</c:v>
                </c:pt>
                <c:pt idx="3">
                  <c:v>0.24732581813400001</c:v>
                </c:pt>
                <c:pt idx="4">
                  <c:v>0.34304981418399999</c:v>
                </c:pt>
                <c:pt idx="5">
                  <c:v>0.367644619274</c:v>
                </c:pt>
                <c:pt idx="6">
                  <c:v>0.373803582164</c:v>
                </c:pt>
                <c:pt idx="7">
                  <c:v>0.384322660574</c:v>
                </c:pt>
                <c:pt idx="8">
                  <c:v>0.39598499302400003</c:v>
                </c:pt>
                <c:pt idx="9">
                  <c:v>0.40978349371400002</c:v>
                </c:pt>
                <c:pt idx="10">
                  <c:v>0.428087946384</c:v>
                </c:pt>
                <c:pt idx="11">
                  <c:v>0.44603140413900005</c:v>
                </c:pt>
                <c:pt idx="12">
                  <c:v>0.46445074205900005</c:v>
                </c:pt>
                <c:pt idx="13">
                  <c:v>0.47256875848900004</c:v>
                </c:pt>
                <c:pt idx="14">
                  <c:v>0.50444606282900006</c:v>
                </c:pt>
                <c:pt idx="15">
                  <c:v>0.55756308702900004</c:v>
                </c:pt>
                <c:pt idx="16">
                  <c:v>0.57094176244499995</c:v>
                </c:pt>
                <c:pt idx="17">
                  <c:v>0.58448250310500005</c:v>
                </c:pt>
                <c:pt idx="18">
                  <c:v>0.59374792552500011</c:v>
                </c:pt>
                <c:pt idx="19">
                  <c:v>0.60654968134800002</c:v>
                </c:pt>
                <c:pt idx="20">
                  <c:v>0.61402995840999997</c:v>
                </c:pt>
                <c:pt idx="21">
                  <c:v>0.65884599320000004</c:v>
                </c:pt>
                <c:pt idx="22">
                  <c:v>0.66995492536000001</c:v>
                </c:pt>
                <c:pt idx="23">
                  <c:v>0.72732804947000007</c:v>
                </c:pt>
                <c:pt idx="24">
                  <c:v>0.75156630626000009</c:v>
                </c:pt>
                <c:pt idx="25">
                  <c:v>0.76781163261000007</c:v>
                </c:pt>
                <c:pt idx="26">
                  <c:v>0.78071239155200012</c:v>
                </c:pt>
                <c:pt idx="27">
                  <c:v>0.80461072413200008</c:v>
                </c:pt>
                <c:pt idx="28">
                  <c:v>0.93536301373200015</c:v>
                </c:pt>
                <c:pt idx="29">
                  <c:v>1.003916164032</c:v>
                </c:pt>
                <c:pt idx="30">
                  <c:v>1.0120598035420001</c:v>
                </c:pt>
                <c:pt idx="31">
                  <c:v>1.2318749213729998</c:v>
                </c:pt>
                <c:pt idx="32">
                  <c:v>1.3123103463429999</c:v>
                </c:pt>
                <c:pt idx="33">
                  <c:v>1.4689828725680001</c:v>
                </c:pt>
                <c:pt idx="34">
                  <c:v>1.5301417008990001</c:v>
                </c:pt>
                <c:pt idx="35">
                  <c:v>1.5842453787790001</c:v>
                </c:pt>
                <c:pt idx="36">
                  <c:v>1.712195989784</c:v>
                </c:pt>
                <c:pt idx="37">
                  <c:v>1.7790957360859998</c:v>
                </c:pt>
                <c:pt idx="38">
                  <c:v>1.8489291774319998</c:v>
                </c:pt>
                <c:pt idx="39">
                  <c:v>1.9010348201719998</c:v>
                </c:pt>
                <c:pt idx="40">
                  <c:v>1.9522465359669998</c:v>
                </c:pt>
                <c:pt idx="41">
                  <c:v>1.9843837943869997</c:v>
                </c:pt>
                <c:pt idx="42">
                  <c:v>2.125185013701</c:v>
                </c:pt>
                <c:pt idx="43">
                  <c:v>2.2064520959369194</c:v>
                </c:pt>
                <c:pt idx="44">
                  <c:v>2.2615722019909201</c:v>
                </c:pt>
                <c:pt idx="45">
                  <c:v>2.2836515169309202</c:v>
                </c:pt>
                <c:pt idx="46">
                  <c:v>2.29645427508092</c:v>
                </c:pt>
                <c:pt idx="47">
                  <c:v>2.3491444418509202</c:v>
                </c:pt>
                <c:pt idx="48">
                  <c:v>2.3816272369209202</c:v>
                </c:pt>
                <c:pt idx="49">
                  <c:v>2.4603748283779203</c:v>
                </c:pt>
                <c:pt idx="50">
                  <c:v>2.4821377430479199</c:v>
                </c:pt>
                <c:pt idx="51">
                  <c:v>2.5449895106879201</c:v>
                </c:pt>
              </c:numCache>
            </c:numRef>
          </c:val>
          <c:smooth val="0"/>
          <c:extLst>
            <c:ext xmlns:c16="http://schemas.microsoft.com/office/drawing/2014/chart" uri="{C3380CC4-5D6E-409C-BE32-E72D297353CC}">
              <c16:uniqueId val="{00000003-8AAA-4986-AF0A-D6CAD9322F08}"/>
            </c:ext>
          </c:extLst>
        </c:ser>
        <c:ser>
          <c:idx val="2"/>
          <c:order val="2"/>
          <c:tx>
            <c:strRef>
              <c:f>'FR export O'!$D$4</c:f>
              <c:strCache>
                <c:ptCount val="1"/>
                <c:pt idx="0">
                  <c:v>2025/26</c:v>
                </c:pt>
              </c:strCache>
            </c:strRef>
          </c:tx>
          <c:spPr>
            <a:ln w="50800" cap="rnd">
              <a:solidFill>
                <a:srgbClr val="00B0F0"/>
              </a:solidFill>
              <a:prstDash val="sysDot"/>
              <a:round/>
            </a:ln>
            <a:effectLst/>
          </c:spPr>
          <c:marker>
            <c:symbol val="none"/>
          </c:marker>
          <c:dLbls>
            <c:dLbl>
              <c:idx val="51"/>
              <c:layout>
                <c:manualLayout>
                  <c:x val="-4.5013225736366081E-3"/>
                  <c:y val="1.7510295916122333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75-41BA-B9C2-54C11FA159E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O'!$D$5:$D$56</c:f>
              <c:numCache>
                <c:formatCode>#,##0.0</c:formatCode>
                <c:ptCount val="52"/>
                <c:pt idx="0">
                  <c:v>6.9151339726000002E-2</c:v>
                </c:pt>
                <c:pt idx="1">
                  <c:v>0.35096923692599996</c:v>
                </c:pt>
                <c:pt idx="2">
                  <c:v>0.41095447268599999</c:v>
                </c:pt>
                <c:pt idx="3">
                  <c:v>0.62060970441600005</c:v>
                </c:pt>
                <c:pt idx="4">
                  <c:v>0.70944109057991001</c:v>
                </c:pt>
                <c:pt idx="5">
                  <c:v>0.79242905543991005</c:v>
                </c:pt>
                <c:pt idx="6">
                  <c:v>0.90056019098990991</c:v>
                </c:pt>
                <c:pt idx="7">
                  <c:v>1.0150328272999101</c:v>
                </c:pt>
                <c:pt idx="8">
                  <c:v>1.0405330927499099</c:v>
                </c:pt>
                <c:pt idx="9">
                  <c:v>1.1057832286899099</c:v>
                </c:pt>
                <c:pt idx="10">
                  <c:v>1.15648964145991</c:v>
                </c:pt>
                <c:pt idx="11">
                  <c:v>1.2532641407999101</c:v>
                </c:pt>
                <c:pt idx="12">
                  <c:v>1.3056511312799099</c:v>
                </c:pt>
                <c:pt idx="13">
                  <c:v>1.4220857802826299</c:v>
                </c:pt>
                <c:pt idx="14">
                  <c:v>1.5007600983426299</c:v>
                </c:pt>
                <c:pt idx="15">
                  <c:v>1.5973923288206298</c:v>
                </c:pt>
                <c:pt idx="16">
                  <c:v>1.6911472321196297</c:v>
                </c:pt>
                <c:pt idx="17">
                  <c:v>1.8328918192596295</c:v>
                </c:pt>
                <c:pt idx="18">
                  <c:v>1.9242166146119297</c:v>
                </c:pt>
                <c:pt idx="19">
                  <c:v>1.9607661675629295</c:v>
                </c:pt>
                <c:pt idx="20">
                  <c:v>2.0399840452809292</c:v>
                </c:pt>
                <c:pt idx="21">
                  <c:v>2.1486815416569294</c:v>
                </c:pt>
                <c:pt idx="22">
                  <c:v>2.1586633157869293</c:v>
                </c:pt>
                <c:pt idx="23">
                  <c:v>2.2668983879669296</c:v>
                </c:pt>
                <c:pt idx="24">
                  <c:v>2.3273684962369292</c:v>
                </c:pt>
                <c:pt idx="25">
                  <c:v>2.3640692040269289</c:v>
                </c:pt>
                <c:pt idx="26">
                  <c:v>2.3958956203569293</c:v>
                </c:pt>
                <c:pt idx="27">
                  <c:v>2.4588919498869291</c:v>
                </c:pt>
                <c:pt idx="28">
                  <c:v>2.5428550871059294</c:v>
                </c:pt>
                <c:pt idx="29">
                  <c:v>2.6453732205159293</c:v>
                </c:pt>
                <c:pt idx="30">
                  <c:v>2.6773208565959292</c:v>
                </c:pt>
                <c:pt idx="31">
                  <c:v>2.7958315753039296</c:v>
                </c:pt>
                <c:pt idx="32">
                  <c:v>2.8684244958759293</c:v>
                </c:pt>
                <c:pt idx="33">
                  <c:v>2.9904910404259293</c:v>
                </c:pt>
                <c:pt idx="34">
                  <c:v>3.0879631222059292</c:v>
                </c:pt>
                <c:pt idx="35">
                  <c:v>3.1281325287459292</c:v>
                </c:pt>
                <c:pt idx="36">
                  <c:v>3.1621037742759297</c:v>
                </c:pt>
                <c:pt idx="37">
                  <c:v>3.2157161366759293</c:v>
                </c:pt>
                <c:pt idx="38">
                  <c:v>3.2590166265559293</c:v>
                </c:pt>
                <c:pt idx="39">
                  <c:v>3.2980265599659293</c:v>
                </c:pt>
                <c:pt idx="40">
                  <c:v>3.3772608617619295</c:v>
                </c:pt>
                <c:pt idx="41">
                  <c:v>3.4041273013419295</c:v>
                </c:pt>
                <c:pt idx="42">
                  <c:v>3.4335353255319299</c:v>
                </c:pt>
                <c:pt idx="43">
                  <c:v>3.4851337369450497</c:v>
                </c:pt>
                <c:pt idx="44">
                  <c:v>3.5342413997150501</c:v>
                </c:pt>
                <c:pt idx="45">
                  <c:v>3.5812071058850501</c:v>
                </c:pt>
                <c:pt idx="46">
                  <c:v>3.6566248882650498</c:v>
                </c:pt>
                <c:pt idx="47">
                  <c:v>3.6978663567780501</c:v>
                </c:pt>
                <c:pt idx="48">
                  <c:v>3.7514476935880503</c:v>
                </c:pt>
                <c:pt idx="49">
                  <c:v>3.7614079315580495</c:v>
                </c:pt>
                <c:pt idx="50">
                  <c:v>3.7753442289330499</c:v>
                </c:pt>
                <c:pt idx="51">
                  <c:v>3.7811078799510502</c:v>
                </c:pt>
              </c:numCache>
            </c:numRef>
          </c:val>
          <c:smooth val="0"/>
          <c:extLst>
            <c:ext xmlns:c16="http://schemas.microsoft.com/office/drawing/2014/chart" uri="{C3380CC4-5D6E-409C-BE32-E72D297353CC}">
              <c16:uniqueId val="{00000005-8AAA-4986-AF0A-D6CAD9322F08}"/>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'FR export O'!$E$56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75-41BA-B9C2-54C11FA159E7}"/>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'FR export O'!$F$5:$F$56</c:f>
              <c:numCache>
                <c:formatCode>General</c:formatCode>
                <c:ptCount val="52"/>
                <c:pt idx="51" formatCode="#,##0.0">
                  <c:v>4.5999999999999996</c:v>
                </c:pt>
              </c:numCache>
            </c:numRef>
          </c:yVal>
          <c:smooth val="0"/>
          <c:extLst>
            <c:ext xmlns:c16="http://schemas.microsoft.com/office/drawing/2014/chart" uri="{C3380CC4-5D6E-409C-BE32-E72D297353CC}">
              <c16:uniqueId val="{00000006-8AAA-4986-AF0A-D6CAD9322F08}"/>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66565772494543"/>
          <c:h val="0.77741049532760242"/>
        </c:manualLayout>
      </c:layout>
      <c:lineChart>
        <c:grouping val="standard"/>
        <c:varyColors val="0"/>
        <c:ser>
          <c:idx val="0"/>
          <c:order val="0"/>
          <c:tx>
            <c:strRef>
              <c:f>'FR export M'!$B$4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A4C-4968-850D-F3A8CF9213C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M'!$B$5:$B$56</c:f>
              <c:numCache>
                <c:formatCode>#,##0.0</c:formatCode>
                <c:ptCount val="52"/>
                <c:pt idx="0">
                  <c:v>1.0112359090000002E-2</c:v>
                </c:pt>
                <c:pt idx="1">
                  <c:v>1.072224729E-2</c:v>
                </c:pt>
                <c:pt idx="2">
                  <c:v>1.6421568030000003E-2</c:v>
                </c:pt>
                <c:pt idx="3">
                  <c:v>1.7330669070000002E-2</c:v>
                </c:pt>
                <c:pt idx="4">
                  <c:v>1.8545435950000001E-2</c:v>
                </c:pt>
                <c:pt idx="5">
                  <c:v>2.8027926270000003E-2</c:v>
                </c:pt>
                <c:pt idx="6">
                  <c:v>3.0875449242000003E-2</c:v>
                </c:pt>
                <c:pt idx="7">
                  <c:v>3.5977216842000004E-2</c:v>
                </c:pt>
                <c:pt idx="8">
                  <c:v>4.1163622532000003E-2</c:v>
                </c:pt>
                <c:pt idx="9">
                  <c:v>4.3923265572000006E-2</c:v>
                </c:pt>
                <c:pt idx="10">
                  <c:v>5.1193317062000004E-2</c:v>
                </c:pt>
                <c:pt idx="11">
                  <c:v>6.5834145501999994E-2</c:v>
                </c:pt>
                <c:pt idx="12">
                  <c:v>7.4737276232000008E-2</c:v>
                </c:pt>
                <c:pt idx="13">
                  <c:v>8.6614018112000007E-2</c:v>
                </c:pt>
                <c:pt idx="14">
                  <c:v>0.10689042398200001</c:v>
                </c:pt>
                <c:pt idx="15">
                  <c:v>0.12055582942200001</c:v>
                </c:pt>
                <c:pt idx="16">
                  <c:v>0.15143259434200002</c:v>
                </c:pt>
                <c:pt idx="17">
                  <c:v>0.15447318684200004</c:v>
                </c:pt>
                <c:pt idx="18">
                  <c:v>0.15776852160200003</c:v>
                </c:pt>
                <c:pt idx="19">
                  <c:v>0.16760354996200003</c:v>
                </c:pt>
                <c:pt idx="20">
                  <c:v>0.17113175336200001</c:v>
                </c:pt>
                <c:pt idx="21">
                  <c:v>0.18136117831199999</c:v>
                </c:pt>
                <c:pt idx="22">
                  <c:v>0.19422021240199999</c:v>
                </c:pt>
                <c:pt idx="23">
                  <c:v>0.20592686082200001</c:v>
                </c:pt>
                <c:pt idx="24">
                  <c:v>0.21145675596200003</c:v>
                </c:pt>
                <c:pt idx="25">
                  <c:v>0.21464338328200003</c:v>
                </c:pt>
                <c:pt idx="26">
                  <c:v>0.21510160828200003</c:v>
                </c:pt>
                <c:pt idx="27">
                  <c:v>0.22351303901200004</c:v>
                </c:pt>
                <c:pt idx="28">
                  <c:v>0.23056676401200002</c:v>
                </c:pt>
                <c:pt idx="29">
                  <c:v>0.23856489677200005</c:v>
                </c:pt>
                <c:pt idx="30">
                  <c:v>0.24015487218200005</c:v>
                </c:pt>
                <c:pt idx="31">
                  <c:v>0.25276984738200009</c:v>
                </c:pt>
                <c:pt idx="32">
                  <c:v>0.25996638040200004</c:v>
                </c:pt>
                <c:pt idx="33">
                  <c:v>0.27132666742200007</c:v>
                </c:pt>
                <c:pt idx="34">
                  <c:v>0.28261181242200012</c:v>
                </c:pt>
                <c:pt idx="35">
                  <c:v>0.28492959254200012</c:v>
                </c:pt>
                <c:pt idx="36">
                  <c:v>0.28923655374200014</c:v>
                </c:pt>
                <c:pt idx="37">
                  <c:v>0.29227257248200017</c:v>
                </c:pt>
                <c:pt idx="38">
                  <c:v>0.30240402671200012</c:v>
                </c:pt>
                <c:pt idx="39">
                  <c:v>0.31793127421200013</c:v>
                </c:pt>
                <c:pt idx="40">
                  <c:v>0.32705404891200013</c:v>
                </c:pt>
                <c:pt idx="41">
                  <c:v>0.33472935747200011</c:v>
                </c:pt>
                <c:pt idx="42">
                  <c:v>0.34387699780200015</c:v>
                </c:pt>
                <c:pt idx="43">
                  <c:v>0.34822283441100016</c:v>
                </c:pt>
                <c:pt idx="44">
                  <c:v>0.35790294553100016</c:v>
                </c:pt>
                <c:pt idx="45">
                  <c:v>0.36238080153100016</c:v>
                </c:pt>
                <c:pt idx="46">
                  <c:v>0.36454853903100015</c:v>
                </c:pt>
                <c:pt idx="47">
                  <c:v>0.37228109015100019</c:v>
                </c:pt>
                <c:pt idx="48">
                  <c:v>0.3857871692310002</c:v>
                </c:pt>
                <c:pt idx="49">
                  <c:v>0.39962364089100016</c:v>
                </c:pt>
                <c:pt idx="50">
                  <c:v>0.40660637013600015</c:v>
                </c:pt>
                <c:pt idx="51">
                  <c:v>0.41831331153600015</c:v>
                </c:pt>
              </c:numCache>
            </c:numRef>
          </c:val>
          <c:smooth val="0"/>
          <c:extLst>
            <c:ext xmlns:c16="http://schemas.microsoft.com/office/drawing/2014/chart" uri="{C3380CC4-5D6E-409C-BE32-E72D297353CC}">
              <c16:uniqueId val="{00000001-83C6-49A7-99C4-78A0BD75C9D4}"/>
            </c:ext>
          </c:extLst>
        </c:ser>
        <c:ser>
          <c:idx val="1"/>
          <c:order val="1"/>
          <c:tx>
            <c:strRef>
              <c:f>'FR export M'!$C$4</c:f>
              <c:strCache>
                <c:ptCount val="1"/>
                <c:pt idx="0">
                  <c:v>2024/25</c:v>
                </c:pt>
              </c:strCache>
            </c:strRef>
          </c:tx>
          <c:spPr>
            <a:ln w="31750" cap="rnd">
              <a:solidFill>
                <a:schemeClr val="accent1"/>
              </a:solidFill>
              <a:round/>
            </a:ln>
            <a:effectLst/>
          </c:spPr>
          <c:marker>
            <c:symbol val="none"/>
          </c:marker>
          <c:dLbls>
            <c:dLbl>
              <c:idx val="51"/>
              <c:layout>
                <c:manualLayout>
                  <c:x val="-5.5127671019764169E-3"/>
                  <c:y val="-1.2507354225801667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A4C-4968-850D-F3A8CF9213C6}"/>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M'!$C$5:$C$56</c:f>
              <c:numCache>
                <c:formatCode>#,##0.0</c:formatCode>
                <c:ptCount val="52"/>
                <c:pt idx="0">
                  <c:v>5.4050180399999991E-3</c:v>
                </c:pt>
                <c:pt idx="1">
                  <c:v>8.80898936E-3</c:v>
                </c:pt>
                <c:pt idx="2">
                  <c:v>1.4737309359999999E-2</c:v>
                </c:pt>
                <c:pt idx="3">
                  <c:v>2.0611008259999997E-2</c:v>
                </c:pt>
                <c:pt idx="4">
                  <c:v>2.8605482819999997E-2</c:v>
                </c:pt>
                <c:pt idx="5">
                  <c:v>3.5067539059999993E-2</c:v>
                </c:pt>
                <c:pt idx="6">
                  <c:v>4.5609837179999994E-2</c:v>
                </c:pt>
                <c:pt idx="7">
                  <c:v>5.4499561499999995E-2</c:v>
                </c:pt>
                <c:pt idx="8">
                  <c:v>6.3172765059999997E-2</c:v>
                </c:pt>
                <c:pt idx="9">
                  <c:v>6.8000765140000002E-2</c:v>
                </c:pt>
                <c:pt idx="10">
                  <c:v>7.4630462100000003E-2</c:v>
                </c:pt>
                <c:pt idx="11">
                  <c:v>7.7531769220000005E-2</c:v>
                </c:pt>
                <c:pt idx="12">
                  <c:v>8.3961054619999989E-2</c:v>
                </c:pt>
                <c:pt idx="13">
                  <c:v>8.5490923620000006E-2</c:v>
                </c:pt>
                <c:pt idx="14">
                  <c:v>9.1133220939999995E-2</c:v>
                </c:pt>
                <c:pt idx="15">
                  <c:v>9.2581784929999994E-2</c:v>
                </c:pt>
                <c:pt idx="16">
                  <c:v>0.10476913465</c:v>
                </c:pt>
                <c:pt idx="17">
                  <c:v>0.12077665771</c:v>
                </c:pt>
                <c:pt idx="18">
                  <c:v>0.14265656536999999</c:v>
                </c:pt>
                <c:pt idx="19">
                  <c:v>0.15114880769</c:v>
                </c:pt>
                <c:pt idx="20">
                  <c:v>0.16112861737</c:v>
                </c:pt>
                <c:pt idx="21">
                  <c:v>0.18469595640999997</c:v>
                </c:pt>
                <c:pt idx="22">
                  <c:v>0.19411984253</c:v>
                </c:pt>
                <c:pt idx="23">
                  <c:v>0.20396308661199999</c:v>
                </c:pt>
                <c:pt idx="24">
                  <c:v>0.21226967195199997</c:v>
                </c:pt>
                <c:pt idx="25">
                  <c:v>0.21998805195199997</c:v>
                </c:pt>
                <c:pt idx="26">
                  <c:v>0.22003376091199997</c:v>
                </c:pt>
                <c:pt idx="27">
                  <c:v>0.22310280439199995</c:v>
                </c:pt>
                <c:pt idx="28">
                  <c:v>0.25975320799199997</c:v>
                </c:pt>
                <c:pt idx="29">
                  <c:v>0.26083326155199993</c:v>
                </c:pt>
                <c:pt idx="30">
                  <c:v>0.26529416489199997</c:v>
                </c:pt>
                <c:pt idx="31">
                  <c:v>0.27485868002199998</c:v>
                </c:pt>
                <c:pt idx="32">
                  <c:v>0.29944812216200001</c:v>
                </c:pt>
                <c:pt idx="33">
                  <c:v>0.30810775201699997</c:v>
                </c:pt>
                <c:pt idx="34">
                  <c:v>0.31037741511700001</c:v>
                </c:pt>
                <c:pt idx="35">
                  <c:v>0.32069835280699999</c:v>
                </c:pt>
                <c:pt idx="36">
                  <c:v>0.34138235200700001</c:v>
                </c:pt>
                <c:pt idx="37">
                  <c:v>0.35323497700700002</c:v>
                </c:pt>
                <c:pt idx="38">
                  <c:v>0.35965963594700001</c:v>
                </c:pt>
                <c:pt idx="39">
                  <c:v>0.365121866987</c:v>
                </c:pt>
                <c:pt idx="40">
                  <c:v>0.382410022987</c:v>
                </c:pt>
                <c:pt idx="41">
                  <c:v>0.40164621418700003</c:v>
                </c:pt>
                <c:pt idx="42">
                  <c:v>0.425723885227</c:v>
                </c:pt>
                <c:pt idx="43">
                  <c:v>0.44858210782699998</c:v>
                </c:pt>
                <c:pt idx="44">
                  <c:v>0.450349723107</c:v>
                </c:pt>
                <c:pt idx="45">
                  <c:v>0.45459960910699998</c:v>
                </c:pt>
                <c:pt idx="46">
                  <c:v>0.46992416398699999</c:v>
                </c:pt>
                <c:pt idx="47">
                  <c:v>0.49069626538700001</c:v>
                </c:pt>
                <c:pt idx="48">
                  <c:v>0.50583128210700001</c:v>
                </c:pt>
                <c:pt idx="49">
                  <c:v>0.51916610870700008</c:v>
                </c:pt>
                <c:pt idx="50">
                  <c:v>0.53952599728700001</c:v>
                </c:pt>
                <c:pt idx="51">
                  <c:v>0.55429463098700005</c:v>
                </c:pt>
              </c:numCache>
            </c:numRef>
          </c:val>
          <c:smooth val="0"/>
          <c:extLst>
            <c:ext xmlns:c16="http://schemas.microsoft.com/office/drawing/2014/chart" uri="{C3380CC4-5D6E-409C-BE32-E72D297353CC}">
              <c16:uniqueId val="{00000003-83C6-49A7-99C4-78A0BD75C9D4}"/>
            </c:ext>
          </c:extLst>
        </c:ser>
        <c:ser>
          <c:idx val="2"/>
          <c:order val="2"/>
          <c:tx>
            <c:strRef>
              <c:f>'FR export M'!$D$4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A4C-4968-850D-F3A8CF9213C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M'!$D$5:$D$56</c:f>
              <c:numCache>
                <c:formatCode>#,##0.0</c:formatCode>
                <c:ptCount val="52"/>
                <c:pt idx="0">
                  <c:v>8.4437487999999977E-3</c:v>
                </c:pt>
                <c:pt idx="1">
                  <c:v>2.2028300719999998E-2</c:v>
                </c:pt>
                <c:pt idx="2">
                  <c:v>2.632232088E-2</c:v>
                </c:pt>
                <c:pt idx="3">
                  <c:v>3.581796164E-2</c:v>
                </c:pt>
                <c:pt idx="4">
                  <c:v>5.118843076E-2</c:v>
                </c:pt>
                <c:pt idx="5">
                  <c:v>6.2281217880000003E-2</c:v>
                </c:pt>
                <c:pt idx="6">
                  <c:v>6.8020124240000007E-2</c:v>
                </c:pt>
                <c:pt idx="7">
                  <c:v>7.2884955547999994E-2</c:v>
                </c:pt>
                <c:pt idx="8">
                  <c:v>7.9213776228000007E-2</c:v>
                </c:pt>
                <c:pt idx="9">
                  <c:v>9.4086352828E-2</c:v>
                </c:pt>
                <c:pt idx="10">
                  <c:v>0.101313050628</c:v>
                </c:pt>
                <c:pt idx="11">
                  <c:v>0.10341689718200001</c:v>
                </c:pt>
                <c:pt idx="12">
                  <c:v>0.107402041962</c:v>
                </c:pt>
                <c:pt idx="13">
                  <c:v>0.113961076545</c:v>
                </c:pt>
                <c:pt idx="14">
                  <c:v>0.13464422954500002</c:v>
                </c:pt>
                <c:pt idx="15">
                  <c:v>0.158145537645</c:v>
                </c:pt>
                <c:pt idx="16">
                  <c:v>0.170022137864</c:v>
                </c:pt>
                <c:pt idx="17">
                  <c:v>0.17885266632399999</c:v>
                </c:pt>
                <c:pt idx="18">
                  <c:v>0.18566427190400001</c:v>
                </c:pt>
                <c:pt idx="19">
                  <c:v>0.19814758906400001</c:v>
                </c:pt>
                <c:pt idx="20">
                  <c:v>0.20015173215900001</c:v>
                </c:pt>
                <c:pt idx="21">
                  <c:v>0.21044808111900001</c:v>
                </c:pt>
                <c:pt idx="22">
                  <c:v>0.21587405737900001</c:v>
                </c:pt>
                <c:pt idx="23">
                  <c:v>0.22009360157900001</c:v>
                </c:pt>
                <c:pt idx="24">
                  <c:v>0.22046296170899998</c:v>
                </c:pt>
                <c:pt idx="25">
                  <c:v>0.224648911709</c:v>
                </c:pt>
                <c:pt idx="26">
                  <c:v>0.22464902486900001</c:v>
                </c:pt>
                <c:pt idx="27">
                  <c:v>0.23086551222900001</c:v>
                </c:pt>
                <c:pt idx="28">
                  <c:v>0.23107566557800002</c:v>
                </c:pt>
                <c:pt idx="29">
                  <c:v>0.23133297457800003</c:v>
                </c:pt>
                <c:pt idx="30">
                  <c:v>0.23152279445100002</c:v>
                </c:pt>
                <c:pt idx="31">
                  <c:v>0.24614596865100002</c:v>
                </c:pt>
                <c:pt idx="32">
                  <c:v>0.24657987845100002</c:v>
                </c:pt>
                <c:pt idx="33">
                  <c:v>0.25383960490200003</c:v>
                </c:pt>
                <c:pt idx="34">
                  <c:v>0.25773627404600002</c:v>
                </c:pt>
                <c:pt idx="35">
                  <c:v>0.26295781040600008</c:v>
                </c:pt>
                <c:pt idx="36">
                  <c:v>0.29613372400600008</c:v>
                </c:pt>
                <c:pt idx="37">
                  <c:v>0.29649224524600004</c:v>
                </c:pt>
                <c:pt idx="38">
                  <c:v>0.29690044496700002</c:v>
                </c:pt>
                <c:pt idx="39">
                  <c:v>0.30110781396700004</c:v>
                </c:pt>
                <c:pt idx="40">
                  <c:v>0.30354575852700005</c:v>
                </c:pt>
                <c:pt idx="41">
                  <c:v>0.30990592570700004</c:v>
                </c:pt>
                <c:pt idx="42">
                  <c:v>0.31367634412700002</c:v>
                </c:pt>
                <c:pt idx="43">
                  <c:v>0.31402487829600001</c:v>
                </c:pt>
                <c:pt idx="44">
                  <c:v>0.31789462925599998</c:v>
                </c:pt>
                <c:pt idx="45">
                  <c:v>0.31826331925599999</c:v>
                </c:pt>
                <c:pt idx="46">
                  <c:v>0.32302666520599999</c:v>
                </c:pt>
                <c:pt idx="47">
                  <c:v>0.32486160608299997</c:v>
                </c:pt>
                <c:pt idx="48">
                  <c:v>0.32935704554299999</c:v>
                </c:pt>
                <c:pt idx="49">
                  <c:v>0.33545828204299999</c:v>
                </c:pt>
                <c:pt idx="50">
                  <c:v>0.34424806552299997</c:v>
                </c:pt>
                <c:pt idx="51">
                  <c:v>0.34545300218299996</c:v>
                </c:pt>
              </c:numCache>
            </c:numRef>
          </c:val>
          <c:smooth val="0"/>
          <c:extLst>
            <c:ext xmlns:c16="http://schemas.microsoft.com/office/drawing/2014/chart" uri="{C3380CC4-5D6E-409C-BE32-E72D297353CC}">
              <c16:uniqueId val="{00000005-83C6-49A7-99C4-78A0BD75C9D4}"/>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'FR export M'!$I$56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7-83C6-49A7-99C4-78A0BD75C9D4}"/>
              </c:ext>
            </c:extLst>
          </c:dPt>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3C6-49A7-99C4-78A0BD75C9D4}"/>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'FR export M'!$J$5:$J$56</c:f>
              <c:numCache>
                <c:formatCode>General</c:formatCode>
                <c:ptCount val="52"/>
                <c:pt idx="51" formatCode="#,##0.0">
                  <c:v>0.49</c:v>
                </c:pt>
              </c:numCache>
            </c:numRef>
          </c:yVal>
          <c:smooth val="0"/>
          <c:extLst>
            <c:ext xmlns:c16="http://schemas.microsoft.com/office/drawing/2014/chart" uri="{C3380CC4-5D6E-409C-BE32-E72D297353CC}">
              <c16:uniqueId val="{00000008-83C6-49A7-99C4-78A0BD75C9D4}"/>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0.1"/>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'FR export BD'!$B$4</c:f>
              <c:strCache>
                <c:ptCount val="1"/>
                <c:pt idx="0">
                  <c:v>2023/24</c:v>
                </c:pt>
              </c:strCache>
            </c:strRef>
          </c:tx>
          <c:spPr>
            <a:ln w="31750" cap="rnd">
              <a:solidFill>
                <a:schemeClr val="tx2">
                  <a:lumMod val="60000"/>
                  <a:lumOff val="40000"/>
                </a:schemeClr>
              </a:solidFill>
              <a:round/>
            </a:ln>
            <a:effectLst/>
          </c:spPr>
          <c:marker>
            <c:symbol val="none"/>
          </c:marker>
          <c:cat>
            <c:numRef>
              <c:f>'FR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BD'!$B$5:$B$56</c:f>
              <c:numCache>
                <c:formatCode>#,##0.0</c:formatCode>
                <c:ptCount val="52"/>
                <c:pt idx="0">
                  <c:v>1.566249062E-3</c:v>
                </c:pt>
                <c:pt idx="1">
                  <c:v>2.340508062E-3</c:v>
                </c:pt>
                <c:pt idx="2">
                  <c:v>2.4162801449999997E-3</c:v>
                </c:pt>
                <c:pt idx="3">
                  <c:v>2.697125411E-3</c:v>
                </c:pt>
                <c:pt idx="4">
                  <c:v>7.2355879110000002E-3</c:v>
                </c:pt>
                <c:pt idx="5">
                  <c:v>7.4500174110000011E-3</c:v>
                </c:pt>
                <c:pt idx="6">
                  <c:v>1.2610680411000001E-2</c:v>
                </c:pt>
                <c:pt idx="7">
                  <c:v>1.7457609911E-2</c:v>
                </c:pt>
                <c:pt idx="8">
                  <c:v>3.1597345910999997E-2</c:v>
                </c:pt>
                <c:pt idx="9">
                  <c:v>3.3386947910999998E-2</c:v>
                </c:pt>
                <c:pt idx="10">
                  <c:v>3.4823915910999995E-2</c:v>
                </c:pt>
                <c:pt idx="11">
                  <c:v>4.3268314029999991E-2</c:v>
                </c:pt>
                <c:pt idx="12">
                  <c:v>4.5867770054499997E-2</c:v>
                </c:pt>
                <c:pt idx="13">
                  <c:v>4.8420386554500004E-2</c:v>
                </c:pt>
                <c:pt idx="14">
                  <c:v>5.65363513045E-2</c:v>
                </c:pt>
                <c:pt idx="15">
                  <c:v>5.84821873045E-2</c:v>
                </c:pt>
                <c:pt idx="16">
                  <c:v>5.9998541384500004E-2</c:v>
                </c:pt>
                <c:pt idx="17">
                  <c:v>6.7322873245500001E-2</c:v>
                </c:pt>
                <c:pt idx="18">
                  <c:v>7.1997734245500003E-2</c:v>
                </c:pt>
                <c:pt idx="19">
                  <c:v>8.2853559824500003E-2</c:v>
                </c:pt>
                <c:pt idx="20">
                  <c:v>8.6849249824499999E-2</c:v>
                </c:pt>
                <c:pt idx="21">
                  <c:v>8.9770753824500019E-2</c:v>
                </c:pt>
                <c:pt idx="22">
                  <c:v>9.2316090824500013E-2</c:v>
                </c:pt>
                <c:pt idx="23">
                  <c:v>9.84160518245E-2</c:v>
                </c:pt>
                <c:pt idx="24">
                  <c:v>0.10054531496449999</c:v>
                </c:pt>
                <c:pt idx="25">
                  <c:v>0.1025908389645</c:v>
                </c:pt>
                <c:pt idx="26">
                  <c:v>0.10610160746450001</c:v>
                </c:pt>
                <c:pt idx="27">
                  <c:v>0.10771792582949999</c:v>
                </c:pt>
                <c:pt idx="28">
                  <c:v>0.1092172275295</c:v>
                </c:pt>
                <c:pt idx="29">
                  <c:v>0.11947535352949999</c:v>
                </c:pt>
                <c:pt idx="30">
                  <c:v>0.12023430452949999</c:v>
                </c:pt>
                <c:pt idx="31">
                  <c:v>0.12064763438949999</c:v>
                </c:pt>
                <c:pt idx="32">
                  <c:v>0.12838991238949998</c:v>
                </c:pt>
                <c:pt idx="33">
                  <c:v>0.13442236511950001</c:v>
                </c:pt>
                <c:pt idx="34">
                  <c:v>0.1356867841195</c:v>
                </c:pt>
                <c:pt idx="35">
                  <c:v>0.1361050411195</c:v>
                </c:pt>
                <c:pt idx="36">
                  <c:v>0.1427050451195</c:v>
                </c:pt>
                <c:pt idx="37">
                  <c:v>0.1535826379195</c:v>
                </c:pt>
                <c:pt idx="38">
                  <c:v>0.15643979541949998</c:v>
                </c:pt>
                <c:pt idx="39">
                  <c:v>0.15708255241949998</c:v>
                </c:pt>
                <c:pt idx="40">
                  <c:v>0.1674389243195</c:v>
                </c:pt>
                <c:pt idx="41">
                  <c:v>0.17075755531949999</c:v>
                </c:pt>
                <c:pt idx="42">
                  <c:v>0.17258018181949999</c:v>
                </c:pt>
                <c:pt idx="43">
                  <c:v>0.1880215108195</c:v>
                </c:pt>
                <c:pt idx="44">
                  <c:v>0.1890721513195</c:v>
                </c:pt>
                <c:pt idx="45">
                  <c:v>0.19460671678450001</c:v>
                </c:pt>
                <c:pt idx="46">
                  <c:v>0.19578092647299997</c:v>
                </c:pt>
                <c:pt idx="47">
                  <c:v>0.19977372947299998</c:v>
                </c:pt>
                <c:pt idx="48">
                  <c:v>0.20189596647299998</c:v>
                </c:pt>
                <c:pt idx="49">
                  <c:v>0.20489821947299997</c:v>
                </c:pt>
                <c:pt idx="50">
                  <c:v>0.21150863271299997</c:v>
                </c:pt>
                <c:pt idx="51">
                  <c:v>0.21204810929299997</c:v>
                </c:pt>
              </c:numCache>
            </c:numRef>
          </c:val>
          <c:smooth val="0"/>
          <c:extLst>
            <c:ext xmlns:c16="http://schemas.microsoft.com/office/drawing/2014/chart" uri="{C3380CC4-5D6E-409C-BE32-E72D297353CC}">
              <c16:uniqueId val="{00000000-F9C1-4193-9069-F2F4D38AFFB0}"/>
            </c:ext>
          </c:extLst>
        </c:ser>
        <c:ser>
          <c:idx val="1"/>
          <c:order val="1"/>
          <c:tx>
            <c:strRef>
              <c:f>'FR export BD'!$C$4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37-44C7-97A1-429D1EC07BB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BD'!$C$5:$C$56</c:f>
              <c:numCache>
                <c:formatCode>#,##0.0</c:formatCode>
                <c:ptCount val="52"/>
                <c:pt idx="0">
                  <c:v>2.9696270000000003E-3</c:v>
                </c:pt>
                <c:pt idx="1">
                  <c:v>4.1902420000000003E-3</c:v>
                </c:pt>
                <c:pt idx="2">
                  <c:v>4.4953255000000003E-3</c:v>
                </c:pt>
                <c:pt idx="3">
                  <c:v>5.0699620000000008E-3</c:v>
                </c:pt>
                <c:pt idx="4">
                  <c:v>5.6035058000000011E-3</c:v>
                </c:pt>
                <c:pt idx="5">
                  <c:v>1.1338291800000001E-2</c:v>
                </c:pt>
                <c:pt idx="6">
                  <c:v>1.1752878400000001E-2</c:v>
                </c:pt>
                <c:pt idx="7">
                  <c:v>1.2109368900000002E-2</c:v>
                </c:pt>
                <c:pt idx="8">
                  <c:v>1.8712336999999999E-2</c:v>
                </c:pt>
                <c:pt idx="9">
                  <c:v>2.0202701500000003E-2</c:v>
                </c:pt>
                <c:pt idx="10">
                  <c:v>2.1834826000000002E-2</c:v>
                </c:pt>
                <c:pt idx="11">
                  <c:v>2.9371196000000002E-2</c:v>
                </c:pt>
                <c:pt idx="12">
                  <c:v>3.1422942575000001E-2</c:v>
                </c:pt>
                <c:pt idx="13">
                  <c:v>3.3749204575000004E-2</c:v>
                </c:pt>
                <c:pt idx="14">
                  <c:v>3.4833914575E-2</c:v>
                </c:pt>
                <c:pt idx="15">
                  <c:v>3.6853817575000003E-2</c:v>
                </c:pt>
                <c:pt idx="16">
                  <c:v>3.8614880075000003E-2</c:v>
                </c:pt>
                <c:pt idx="17">
                  <c:v>4.3558841575E-2</c:v>
                </c:pt>
                <c:pt idx="18">
                  <c:v>4.5031460074999995E-2</c:v>
                </c:pt>
                <c:pt idx="19">
                  <c:v>5.0014750075000003E-2</c:v>
                </c:pt>
                <c:pt idx="20">
                  <c:v>5.2266620710000003E-2</c:v>
                </c:pt>
                <c:pt idx="21">
                  <c:v>5.4383066209999997E-2</c:v>
                </c:pt>
                <c:pt idx="22">
                  <c:v>5.9793534459999992E-2</c:v>
                </c:pt>
                <c:pt idx="23">
                  <c:v>6.1888805259999992E-2</c:v>
                </c:pt>
                <c:pt idx="24">
                  <c:v>6.2357503859999996E-2</c:v>
                </c:pt>
                <c:pt idx="25">
                  <c:v>6.3896622359999988E-2</c:v>
                </c:pt>
                <c:pt idx="26">
                  <c:v>6.4056884359999997E-2</c:v>
                </c:pt>
                <c:pt idx="27">
                  <c:v>6.7676157855000002E-2</c:v>
                </c:pt>
                <c:pt idx="28">
                  <c:v>6.7908188854999996E-2</c:v>
                </c:pt>
                <c:pt idx="29">
                  <c:v>6.940690935499999E-2</c:v>
                </c:pt>
                <c:pt idx="30">
                  <c:v>7.1811714855E-2</c:v>
                </c:pt>
                <c:pt idx="31">
                  <c:v>7.5937493455000005E-2</c:v>
                </c:pt>
                <c:pt idx="32">
                  <c:v>8.2823262955000018E-2</c:v>
                </c:pt>
                <c:pt idx="33">
                  <c:v>8.6003505955000004E-2</c:v>
                </c:pt>
                <c:pt idx="34">
                  <c:v>8.7642891954999996E-2</c:v>
                </c:pt>
                <c:pt idx="35">
                  <c:v>8.9479805379999999E-2</c:v>
                </c:pt>
                <c:pt idx="36">
                  <c:v>9.1047761889999995E-2</c:v>
                </c:pt>
                <c:pt idx="37">
                  <c:v>9.5732663585000002E-2</c:v>
                </c:pt>
                <c:pt idx="38">
                  <c:v>0.105829001585</c:v>
                </c:pt>
                <c:pt idx="39">
                  <c:v>0.10993244608500001</c:v>
                </c:pt>
                <c:pt idx="40">
                  <c:v>0.11196988608500001</c:v>
                </c:pt>
                <c:pt idx="41">
                  <c:v>0.115519019335</c:v>
                </c:pt>
                <c:pt idx="42">
                  <c:v>0.123047898335</c:v>
                </c:pt>
                <c:pt idx="43">
                  <c:v>0.12337108083499999</c:v>
                </c:pt>
                <c:pt idx="44">
                  <c:v>0.12722323333499999</c:v>
                </c:pt>
                <c:pt idx="45">
                  <c:v>0.12896031583500001</c:v>
                </c:pt>
                <c:pt idx="46">
                  <c:v>0.13271405720500001</c:v>
                </c:pt>
                <c:pt idx="47">
                  <c:v>0.13343134161250003</c:v>
                </c:pt>
                <c:pt idx="48">
                  <c:v>0.13511703711250003</c:v>
                </c:pt>
                <c:pt idx="49">
                  <c:v>0.13551439254250003</c:v>
                </c:pt>
                <c:pt idx="50">
                  <c:v>0.13760614704249999</c:v>
                </c:pt>
                <c:pt idx="51">
                  <c:v>0.14518912004250001</c:v>
                </c:pt>
              </c:numCache>
            </c:numRef>
          </c:val>
          <c:smooth val="0"/>
          <c:extLst>
            <c:ext xmlns:c16="http://schemas.microsoft.com/office/drawing/2014/chart" uri="{C3380CC4-5D6E-409C-BE32-E72D297353CC}">
              <c16:uniqueId val="{00000002-F9C1-4193-9069-F2F4D38AFFB0}"/>
            </c:ext>
          </c:extLst>
        </c:ser>
        <c:ser>
          <c:idx val="2"/>
          <c:order val="2"/>
          <c:tx>
            <c:strRef>
              <c:f>'FR export BD'!$D$4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37-44C7-97A1-429D1EC07BB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BD'!$D$5:$D$56</c:f>
              <c:numCache>
                <c:formatCode>#,##0.0</c:formatCode>
                <c:ptCount val="52"/>
                <c:pt idx="0">
                  <c:v>1.0159815E-3</c:v>
                </c:pt>
                <c:pt idx="1">
                  <c:v>3.2649983000000004E-3</c:v>
                </c:pt>
                <c:pt idx="2">
                  <c:v>3.6565492999999999E-3</c:v>
                </c:pt>
                <c:pt idx="3">
                  <c:v>1.36847618E-2</c:v>
                </c:pt>
                <c:pt idx="4">
                  <c:v>1.4260800300000001E-2</c:v>
                </c:pt>
                <c:pt idx="5">
                  <c:v>1.4552766896000002E-2</c:v>
                </c:pt>
                <c:pt idx="6">
                  <c:v>1.4860469396E-2</c:v>
                </c:pt>
                <c:pt idx="7">
                  <c:v>1.5205311175999998E-2</c:v>
                </c:pt>
                <c:pt idx="8">
                  <c:v>2.0127153676000001E-2</c:v>
                </c:pt>
                <c:pt idx="9">
                  <c:v>3.8520523375999996E-2</c:v>
                </c:pt>
                <c:pt idx="10">
                  <c:v>4.5047825376000002E-2</c:v>
                </c:pt>
                <c:pt idx="11">
                  <c:v>4.67357376825E-2</c:v>
                </c:pt>
                <c:pt idx="12">
                  <c:v>4.8498737182500001E-2</c:v>
                </c:pt>
                <c:pt idx="13">
                  <c:v>5.0382831332999999E-2</c:v>
                </c:pt>
                <c:pt idx="14">
                  <c:v>5.2244772332999997E-2</c:v>
                </c:pt>
                <c:pt idx="15">
                  <c:v>6.2448316333000013E-2</c:v>
                </c:pt>
                <c:pt idx="16">
                  <c:v>7.9892536444000004E-2</c:v>
                </c:pt>
                <c:pt idx="17">
                  <c:v>8.2967290444000016E-2</c:v>
                </c:pt>
                <c:pt idx="18">
                  <c:v>8.4966335444000007E-2</c:v>
                </c:pt>
                <c:pt idx="19">
                  <c:v>8.6784167943999999E-2</c:v>
                </c:pt>
                <c:pt idx="20">
                  <c:v>8.7536893444000008E-2</c:v>
                </c:pt>
                <c:pt idx="21">
                  <c:v>8.9951695108999988E-2</c:v>
                </c:pt>
                <c:pt idx="22">
                  <c:v>9.5064845608999998E-2</c:v>
                </c:pt>
                <c:pt idx="23">
                  <c:v>9.5193370108999989E-2</c:v>
                </c:pt>
                <c:pt idx="24">
                  <c:v>9.9177650716000001E-2</c:v>
                </c:pt>
                <c:pt idx="25">
                  <c:v>9.9248539216000006E-2</c:v>
                </c:pt>
                <c:pt idx="26">
                  <c:v>0.111545414518</c:v>
                </c:pt>
                <c:pt idx="27">
                  <c:v>0.11682952701800001</c:v>
                </c:pt>
                <c:pt idx="28">
                  <c:v>0.12124926467700001</c:v>
                </c:pt>
                <c:pt idx="29">
                  <c:v>0.122451892177</c:v>
                </c:pt>
                <c:pt idx="30">
                  <c:v>0.124604827177</c:v>
                </c:pt>
                <c:pt idx="31">
                  <c:v>0.125250712677</c:v>
                </c:pt>
                <c:pt idx="32">
                  <c:v>0.12852834617700001</c:v>
                </c:pt>
                <c:pt idx="33">
                  <c:v>0.12916188767700001</c:v>
                </c:pt>
                <c:pt idx="34">
                  <c:v>0.14002297517700002</c:v>
                </c:pt>
                <c:pt idx="35">
                  <c:v>0.14796904017700002</c:v>
                </c:pt>
                <c:pt idx="36">
                  <c:v>0.14838328467700002</c:v>
                </c:pt>
                <c:pt idx="37">
                  <c:v>0.15574811342900002</c:v>
                </c:pt>
                <c:pt idx="38">
                  <c:v>0.15612868282600004</c:v>
                </c:pt>
                <c:pt idx="39">
                  <c:v>0.16176437232600002</c:v>
                </c:pt>
                <c:pt idx="40">
                  <c:v>0.16431542635600002</c:v>
                </c:pt>
                <c:pt idx="41">
                  <c:v>0.17007583848500002</c:v>
                </c:pt>
                <c:pt idx="42">
                  <c:v>0.17262937748500001</c:v>
                </c:pt>
                <c:pt idx="43">
                  <c:v>0.17316174817600002</c:v>
                </c:pt>
                <c:pt idx="44">
                  <c:v>0.18099354067600001</c:v>
                </c:pt>
                <c:pt idx="45">
                  <c:v>0.181501434076</c:v>
                </c:pt>
                <c:pt idx="46">
                  <c:v>0.18837633657600003</c:v>
                </c:pt>
                <c:pt idx="47">
                  <c:v>0.19798659857600001</c:v>
                </c:pt>
                <c:pt idx="48">
                  <c:v>0.19857902657600005</c:v>
                </c:pt>
                <c:pt idx="49">
                  <c:v>0.20066544143600001</c:v>
                </c:pt>
                <c:pt idx="50">
                  <c:v>0.20568888593600004</c:v>
                </c:pt>
                <c:pt idx="51">
                  <c:v>0.21856310993600003</c:v>
                </c:pt>
              </c:numCache>
            </c:numRef>
          </c:val>
          <c:smooth val="0"/>
          <c:extLst>
            <c:ext xmlns:c16="http://schemas.microsoft.com/office/drawing/2014/chart" uri="{C3380CC4-5D6E-409C-BE32-E72D297353CC}">
              <c16:uniqueId val="{00000004-F9C1-4193-9069-F2F4D38AFFB0}"/>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'FR export BD'!$E$56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dLbl>
              <c:idx val="51"/>
              <c:delete val="1"/>
              <c:extLst>
                <c:ext xmlns:c15="http://schemas.microsoft.com/office/drawing/2012/chart" uri="{CE6537A1-D6FC-4f65-9D91-7224C49458BB}"/>
                <c:ext xmlns:c16="http://schemas.microsoft.com/office/drawing/2014/chart" uri="{C3380CC4-5D6E-409C-BE32-E72D297353CC}">
                  <c16:uniqueId val="{00000000-3937-44C7-97A1-429D1EC07BBF}"/>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'FR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'FR export BD'!$F$5:$F$56</c:f>
              <c:numCache>
                <c:formatCode>General</c:formatCode>
                <c:ptCount val="52"/>
                <c:pt idx="51" formatCode="#,##0.0">
                  <c:v>0.2</c:v>
                </c:pt>
              </c:numCache>
            </c:numRef>
          </c:yVal>
          <c:smooth val="0"/>
          <c:extLst>
            <c:ext xmlns:c16="http://schemas.microsoft.com/office/drawing/2014/chart" uri="{C3380CC4-5D6E-409C-BE32-E72D297353CC}">
              <c16:uniqueId val="{00000005-F9C1-4193-9069-F2F4D38AFFB0}"/>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0.1"/>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5478184856359596"/>
          <c:h val="0.77741049532760242"/>
        </c:manualLayout>
      </c:layout>
      <c:lineChart>
        <c:grouping val="standard"/>
        <c:varyColors val="0"/>
        <c:ser>
          <c:idx val="0"/>
          <c:order val="0"/>
          <c:tx>
            <c:strRef>
              <c:f>'FR import BT'!$B$4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BF-4F08-86D1-A1861CB0DEC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BT'!$B$5:$B$56</c:f>
              <c:numCache>
                <c:formatCode>#,##0</c:formatCode>
                <c:ptCount val="52"/>
                <c:pt idx="0">
                  <c:v>0.72634730980000006</c:v>
                </c:pt>
                <c:pt idx="1">
                  <c:v>1.0760323912499998</c:v>
                </c:pt>
                <c:pt idx="2">
                  <c:v>1.76986533565</c:v>
                </c:pt>
                <c:pt idx="3">
                  <c:v>2.2693470494000003</c:v>
                </c:pt>
                <c:pt idx="4">
                  <c:v>2.5355996994000001</c:v>
                </c:pt>
                <c:pt idx="5">
                  <c:v>2.9880024144000004</c:v>
                </c:pt>
                <c:pt idx="6">
                  <c:v>3.5455526921000002</c:v>
                </c:pt>
                <c:pt idx="7">
                  <c:v>3.8970122424500007</c:v>
                </c:pt>
                <c:pt idx="8">
                  <c:v>4.2363417314500005</c:v>
                </c:pt>
                <c:pt idx="9">
                  <c:v>5.0173149234500007</c:v>
                </c:pt>
                <c:pt idx="10">
                  <c:v>6.0818924857900001</c:v>
                </c:pt>
                <c:pt idx="11">
                  <c:v>7.0970993787899994</c:v>
                </c:pt>
                <c:pt idx="12">
                  <c:v>7.6469269822899992</c:v>
                </c:pt>
                <c:pt idx="13">
                  <c:v>8.1441490432899997</c:v>
                </c:pt>
                <c:pt idx="14">
                  <c:v>9.3356810243900004</c:v>
                </c:pt>
                <c:pt idx="15">
                  <c:v>9.8991930771399996</c:v>
                </c:pt>
                <c:pt idx="16">
                  <c:v>10.530066918739999</c:v>
                </c:pt>
                <c:pt idx="17">
                  <c:v>10.854571889489998</c:v>
                </c:pt>
                <c:pt idx="18">
                  <c:v>12.58705626619</c:v>
                </c:pt>
                <c:pt idx="19">
                  <c:v>12.968723709940001</c:v>
                </c:pt>
                <c:pt idx="20">
                  <c:v>13.290323868940002</c:v>
                </c:pt>
                <c:pt idx="21">
                  <c:v>13.828224057190003</c:v>
                </c:pt>
                <c:pt idx="22">
                  <c:v>14.432913402190003</c:v>
                </c:pt>
                <c:pt idx="23">
                  <c:v>15.114993801940001</c:v>
                </c:pt>
                <c:pt idx="24">
                  <c:v>15.506457702940002</c:v>
                </c:pt>
                <c:pt idx="25">
                  <c:v>15.879832652940003</c:v>
                </c:pt>
                <c:pt idx="26">
                  <c:v>16.122882774290002</c:v>
                </c:pt>
                <c:pt idx="27">
                  <c:v>16.487416320290002</c:v>
                </c:pt>
                <c:pt idx="28">
                  <c:v>17.095711263290003</c:v>
                </c:pt>
                <c:pt idx="29">
                  <c:v>17.416455323289998</c:v>
                </c:pt>
                <c:pt idx="30">
                  <c:v>18.07414901329</c:v>
                </c:pt>
                <c:pt idx="31">
                  <c:v>18.416305648290002</c:v>
                </c:pt>
                <c:pt idx="32">
                  <c:v>18.647914293880003</c:v>
                </c:pt>
                <c:pt idx="33">
                  <c:v>19.06823723107</c:v>
                </c:pt>
                <c:pt idx="34">
                  <c:v>19.577767514620003</c:v>
                </c:pt>
                <c:pt idx="35">
                  <c:v>19.712642841470007</c:v>
                </c:pt>
                <c:pt idx="36">
                  <c:v>20.771772514990008</c:v>
                </c:pt>
                <c:pt idx="37">
                  <c:v>21.045999902860007</c:v>
                </c:pt>
                <c:pt idx="38">
                  <c:v>21.671921930860005</c:v>
                </c:pt>
                <c:pt idx="39">
                  <c:v>22.033387711060005</c:v>
                </c:pt>
                <c:pt idx="40">
                  <c:v>22.921313089060003</c:v>
                </c:pt>
                <c:pt idx="41">
                  <c:v>23.598012949060006</c:v>
                </c:pt>
                <c:pt idx="42">
                  <c:v>24.347598454910003</c:v>
                </c:pt>
                <c:pt idx="43">
                  <c:v>24.841667854170002</c:v>
                </c:pt>
                <c:pt idx="44">
                  <c:v>25.258369020170001</c:v>
                </c:pt>
                <c:pt idx="45">
                  <c:v>25.785580270170001</c:v>
                </c:pt>
                <c:pt idx="46">
                  <c:v>26.429394541670003</c:v>
                </c:pt>
                <c:pt idx="47">
                  <c:v>26.989889236070006</c:v>
                </c:pt>
                <c:pt idx="48">
                  <c:v>27.249209379020002</c:v>
                </c:pt>
                <c:pt idx="49">
                  <c:v>28.22496442325</c:v>
                </c:pt>
                <c:pt idx="50">
                  <c:v>28.488495294249997</c:v>
                </c:pt>
                <c:pt idx="51">
                  <c:v>28.488495294249997</c:v>
                </c:pt>
              </c:numCache>
            </c:numRef>
          </c:val>
          <c:smooth val="0"/>
          <c:extLst>
            <c:ext xmlns:c16="http://schemas.microsoft.com/office/drawing/2014/chart" uri="{C3380CC4-5D6E-409C-BE32-E72D297353CC}">
              <c16:uniqueId val="{00000001-B1B6-4EFA-AB26-BC757188786D}"/>
            </c:ext>
          </c:extLst>
        </c:ser>
        <c:ser>
          <c:idx val="1"/>
          <c:order val="1"/>
          <c:tx>
            <c:strRef>
              <c:f>'FR import BT'!$C$4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BF-4F08-86D1-A1861CB0DEC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BT'!$C$5:$C$56</c:f>
              <c:numCache>
                <c:formatCode>#,##0</c:formatCode>
                <c:ptCount val="52"/>
                <c:pt idx="0">
                  <c:v>0.86585602825000008</c:v>
                </c:pt>
                <c:pt idx="1">
                  <c:v>1.5707954530500001</c:v>
                </c:pt>
                <c:pt idx="2">
                  <c:v>2.0872162110499999</c:v>
                </c:pt>
                <c:pt idx="3">
                  <c:v>2.4276354329499998</c:v>
                </c:pt>
                <c:pt idx="4">
                  <c:v>3.6559229919499998</c:v>
                </c:pt>
                <c:pt idx="5">
                  <c:v>3.8691898236999998</c:v>
                </c:pt>
                <c:pt idx="6">
                  <c:v>4.2322071330700002</c:v>
                </c:pt>
                <c:pt idx="7">
                  <c:v>4.4331050701499999</c:v>
                </c:pt>
                <c:pt idx="8">
                  <c:v>4.6728501300999996</c:v>
                </c:pt>
                <c:pt idx="9">
                  <c:v>5.2447153235199995</c:v>
                </c:pt>
                <c:pt idx="10">
                  <c:v>5.5086087960899999</c:v>
                </c:pt>
                <c:pt idx="11">
                  <c:v>5.9565976001900003</c:v>
                </c:pt>
                <c:pt idx="12">
                  <c:v>7.8026917226900006</c:v>
                </c:pt>
                <c:pt idx="13">
                  <c:v>8.0849060458899995</c:v>
                </c:pt>
                <c:pt idx="14">
                  <c:v>8.4056876798900007</c:v>
                </c:pt>
                <c:pt idx="15">
                  <c:v>8.9434330726399995</c:v>
                </c:pt>
                <c:pt idx="16">
                  <c:v>9.3528003480500015</c:v>
                </c:pt>
                <c:pt idx="17">
                  <c:v>9.8269083448500005</c:v>
                </c:pt>
                <c:pt idx="18">
                  <c:v>10.042202195850001</c:v>
                </c:pt>
                <c:pt idx="19">
                  <c:v>10.185230160700002</c:v>
                </c:pt>
                <c:pt idx="20">
                  <c:v>10.35047160065</c:v>
                </c:pt>
                <c:pt idx="21">
                  <c:v>11.557220676770001</c:v>
                </c:pt>
                <c:pt idx="22">
                  <c:v>13.00015838154</c:v>
                </c:pt>
                <c:pt idx="23">
                  <c:v>14.56890184319</c:v>
                </c:pt>
                <c:pt idx="24">
                  <c:v>22.791836542880002</c:v>
                </c:pt>
                <c:pt idx="25">
                  <c:v>23.826039755550003</c:v>
                </c:pt>
                <c:pt idx="26">
                  <c:v>27.076599410469999</c:v>
                </c:pt>
                <c:pt idx="27">
                  <c:v>37.37386790091</c:v>
                </c:pt>
                <c:pt idx="28">
                  <c:v>37.962689749710002</c:v>
                </c:pt>
                <c:pt idx="29">
                  <c:v>39.34427036708</c:v>
                </c:pt>
                <c:pt idx="30">
                  <c:v>40.40998468886</c:v>
                </c:pt>
                <c:pt idx="31">
                  <c:v>41.745135200460005</c:v>
                </c:pt>
                <c:pt idx="32">
                  <c:v>42.375636619190004</c:v>
                </c:pt>
                <c:pt idx="33">
                  <c:v>47.679442537310003</c:v>
                </c:pt>
                <c:pt idx="34">
                  <c:v>52.539136684269998</c:v>
                </c:pt>
                <c:pt idx="35">
                  <c:v>53.293922656380005</c:v>
                </c:pt>
                <c:pt idx="36">
                  <c:v>54.608666982659997</c:v>
                </c:pt>
                <c:pt idx="37">
                  <c:v>65.986994904219998</c:v>
                </c:pt>
                <c:pt idx="38">
                  <c:v>68.303655887950015</c:v>
                </c:pt>
                <c:pt idx="39">
                  <c:v>69.060896109660007</c:v>
                </c:pt>
                <c:pt idx="40">
                  <c:v>70.78461172227</c:v>
                </c:pt>
                <c:pt idx="41">
                  <c:v>71.559023216249997</c:v>
                </c:pt>
                <c:pt idx="42">
                  <c:v>81.782415544220015</c:v>
                </c:pt>
                <c:pt idx="43">
                  <c:v>82.603417245430009</c:v>
                </c:pt>
                <c:pt idx="44">
                  <c:v>84.756590366260014</c:v>
                </c:pt>
                <c:pt idx="45">
                  <c:v>85.922617784450026</c:v>
                </c:pt>
                <c:pt idx="46">
                  <c:v>91.465374538240027</c:v>
                </c:pt>
                <c:pt idx="47">
                  <c:v>92.334244973080018</c:v>
                </c:pt>
                <c:pt idx="48">
                  <c:v>95.245184189020023</c:v>
                </c:pt>
                <c:pt idx="49">
                  <c:v>104.92379153543003</c:v>
                </c:pt>
                <c:pt idx="50">
                  <c:v>106.31532381544001</c:v>
                </c:pt>
                <c:pt idx="51">
                  <c:v>110.61850387031004</c:v>
                </c:pt>
              </c:numCache>
            </c:numRef>
          </c:val>
          <c:smooth val="0"/>
          <c:extLst>
            <c:ext xmlns:c16="http://schemas.microsoft.com/office/drawing/2014/chart" uri="{C3380CC4-5D6E-409C-BE32-E72D297353CC}">
              <c16:uniqueId val="{00000003-B1B6-4EFA-AB26-BC757188786D}"/>
            </c:ext>
          </c:extLst>
        </c:ser>
        <c:ser>
          <c:idx val="2"/>
          <c:order val="2"/>
          <c:tx>
            <c:strRef>
              <c:f>'FR import BT'!$D$4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3BF-4F08-86D1-A1861CB0DEC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BT'!$D$5:$D$56</c:f>
              <c:numCache>
                <c:formatCode>#,##0</c:formatCode>
                <c:ptCount val="52"/>
                <c:pt idx="0">
                  <c:v>0.42859776261000004</c:v>
                </c:pt>
                <c:pt idx="1">
                  <c:v>1.0559782700100002</c:v>
                </c:pt>
                <c:pt idx="2">
                  <c:v>14.70234902198</c:v>
                </c:pt>
                <c:pt idx="3">
                  <c:v>15.289587343479999</c:v>
                </c:pt>
                <c:pt idx="4">
                  <c:v>18.853960394319998</c:v>
                </c:pt>
                <c:pt idx="5">
                  <c:v>20.087825049100001</c:v>
                </c:pt>
                <c:pt idx="6">
                  <c:v>21.187252996989997</c:v>
                </c:pt>
                <c:pt idx="7">
                  <c:v>22.060515784350002</c:v>
                </c:pt>
                <c:pt idx="8">
                  <c:v>22.946659619230001</c:v>
                </c:pt>
                <c:pt idx="9">
                  <c:v>31.407037014480004</c:v>
                </c:pt>
                <c:pt idx="10">
                  <c:v>31.844464511780004</c:v>
                </c:pt>
                <c:pt idx="11">
                  <c:v>32.733150455599997</c:v>
                </c:pt>
                <c:pt idx="12">
                  <c:v>33.216876874699999</c:v>
                </c:pt>
                <c:pt idx="13">
                  <c:v>33.978987540710001</c:v>
                </c:pt>
                <c:pt idx="14">
                  <c:v>34.385926598200001</c:v>
                </c:pt>
                <c:pt idx="15">
                  <c:v>34.6779893601</c:v>
                </c:pt>
                <c:pt idx="16">
                  <c:v>34.874465453100001</c:v>
                </c:pt>
                <c:pt idx="17">
                  <c:v>35.186498102919998</c:v>
                </c:pt>
                <c:pt idx="18">
                  <c:v>35.382407572919995</c:v>
                </c:pt>
                <c:pt idx="19">
                  <c:v>35.814308573919995</c:v>
                </c:pt>
                <c:pt idx="20">
                  <c:v>36.304869206919996</c:v>
                </c:pt>
                <c:pt idx="21">
                  <c:v>36.768093850420001</c:v>
                </c:pt>
                <c:pt idx="22">
                  <c:v>37.138809619120003</c:v>
                </c:pt>
                <c:pt idx="23">
                  <c:v>37.366325273329998</c:v>
                </c:pt>
                <c:pt idx="24">
                  <c:v>37.646036235069992</c:v>
                </c:pt>
                <c:pt idx="25">
                  <c:v>37.697222594069991</c:v>
                </c:pt>
                <c:pt idx="26">
                  <c:v>38.095928645640001</c:v>
                </c:pt>
                <c:pt idx="27">
                  <c:v>38.329508360639998</c:v>
                </c:pt>
                <c:pt idx="28">
                  <c:v>38.743796982639999</c:v>
                </c:pt>
                <c:pt idx="29">
                  <c:v>39.089011204640002</c:v>
                </c:pt>
                <c:pt idx="30">
                  <c:v>39.297645957039997</c:v>
                </c:pt>
                <c:pt idx="31">
                  <c:v>40.108663897499994</c:v>
                </c:pt>
                <c:pt idx="32">
                  <c:v>43.808795472699998</c:v>
                </c:pt>
                <c:pt idx="33">
                  <c:v>44.156387284899999</c:v>
                </c:pt>
                <c:pt idx="34">
                  <c:v>44.645970841899995</c:v>
                </c:pt>
                <c:pt idx="35">
                  <c:v>44.900975997399996</c:v>
                </c:pt>
                <c:pt idx="36">
                  <c:v>45.312111022899998</c:v>
                </c:pt>
                <c:pt idx="37">
                  <c:v>45.483515047899999</c:v>
                </c:pt>
                <c:pt idx="38">
                  <c:v>45.887434514900001</c:v>
                </c:pt>
                <c:pt idx="39">
                  <c:v>46.175667884899994</c:v>
                </c:pt>
                <c:pt idx="40">
                  <c:v>46.394267645899994</c:v>
                </c:pt>
                <c:pt idx="41">
                  <c:v>46.963277792519989</c:v>
                </c:pt>
                <c:pt idx="42">
                  <c:v>50.542339217519995</c:v>
                </c:pt>
                <c:pt idx="43">
                  <c:v>50.900272554619995</c:v>
                </c:pt>
                <c:pt idx="44">
                  <c:v>51.341951454619995</c:v>
                </c:pt>
                <c:pt idx="45">
                  <c:v>51.738252213620001</c:v>
                </c:pt>
                <c:pt idx="46">
                  <c:v>52.014229878149997</c:v>
                </c:pt>
                <c:pt idx="47">
                  <c:v>52.362260771149998</c:v>
                </c:pt>
                <c:pt idx="48">
                  <c:v>52.643155501149998</c:v>
                </c:pt>
                <c:pt idx="49">
                  <c:v>53.230198673029996</c:v>
                </c:pt>
                <c:pt idx="50">
                  <c:v>53.572680414949993</c:v>
                </c:pt>
                <c:pt idx="51">
                  <c:v>54.113169723449985</c:v>
                </c:pt>
              </c:numCache>
            </c:numRef>
          </c:val>
          <c:smooth val="0"/>
          <c:extLst>
            <c:ext xmlns:c16="http://schemas.microsoft.com/office/drawing/2014/chart" uri="{C3380CC4-5D6E-409C-BE32-E72D297353CC}">
              <c16:uniqueId val="{00000005-B1B6-4EFA-AB26-BC757188786D}"/>
            </c:ext>
          </c:extLst>
        </c:ser>
        <c:dLbls>
          <c:showLegendKey val="0"/>
          <c:showVal val="0"/>
          <c:showCatName val="0"/>
          <c:showSerName val="0"/>
          <c:showPercent val="0"/>
          <c:showBubbleSize val="0"/>
        </c:dLbls>
        <c:smooth val="0"/>
        <c:axId val="864771808"/>
        <c:axId val="864768528"/>
      </c:line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'FR import O'!$B$4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55-4953-B7EB-66EF26D45A7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O'!$B$5:$B$56</c:f>
              <c:numCache>
                <c:formatCode>#,##0</c:formatCode>
                <c:ptCount val="52"/>
                <c:pt idx="0">
                  <c:v>0.10959664999999999</c:v>
                </c:pt>
                <c:pt idx="1">
                  <c:v>0.19214665000000003</c:v>
                </c:pt>
                <c:pt idx="2">
                  <c:v>0.20558777</c:v>
                </c:pt>
                <c:pt idx="3">
                  <c:v>0.27419570999999998</c:v>
                </c:pt>
                <c:pt idx="4">
                  <c:v>0.35816881</c:v>
                </c:pt>
                <c:pt idx="5">
                  <c:v>0.36705995299999999</c:v>
                </c:pt>
                <c:pt idx="6">
                  <c:v>0.46834245300000005</c:v>
                </c:pt>
                <c:pt idx="7">
                  <c:v>0.52028545299999995</c:v>
                </c:pt>
                <c:pt idx="8">
                  <c:v>0.604105903</c:v>
                </c:pt>
                <c:pt idx="9">
                  <c:v>0.77368411800000003</c:v>
                </c:pt>
                <c:pt idx="10">
                  <c:v>0.79921691800000005</c:v>
                </c:pt>
                <c:pt idx="11">
                  <c:v>0.93270622500000011</c:v>
                </c:pt>
                <c:pt idx="12">
                  <c:v>0.95530223200000008</c:v>
                </c:pt>
                <c:pt idx="13">
                  <c:v>0.99069540759000008</c:v>
                </c:pt>
                <c:pt idx="14">
                  <c:v>0.99070357759000016</c:v>
                </c:pt>
                <c:pt idx="15">
                  <c:v>1.04646327759</c:v>
                </c:pt>
                <c:pt idx="16">
                  <c:v>1.12775650159</c:v>
                </c:pt>
                <c:pt idx="17">
                  <c:v>1.2369409875900002</c:v>
                </c:pt>
                <c:pt idx="18">
                  <c:v>1.3575722868900002</c:v>
                </c:pt>
                <c:pt idx="19">
                  <c:v>1.4051337868900002</c:v>
                </c:pt>
                <c:pt idx="20">
                  <c:v>1.46311796589</c:v>
                </c:pt>
                <c:pt idx="21">
                  <c:v>1.5556722358900001</c:v>
                </c:pt>
                <c:pt idx="22">
                  <c:v>1.59766346085</c:v>
                </c:pt>
                <c:pt idx="23">
                  <c:v>1.6259537458500002</c:v>
                </c:pt>
                <c:pt idx="24">
                  <c:v>1.6269684905500001</c:v>
                </c:pt>
                <c:pt idx="25">
                  <c:v>1.62696899055</c:v>
                </c:pt>
                <c:pt idx="26">
                  <c:v>1.7114284905499999</c:v>
                </c:pt>
                <c:pt idx="27">
                  <c:v>1.8302364330199998</c:v>
                </c:pt>
                <c:pt idx="28">
                  <c:v>1.93374143302</c:v>
                </c:pt>
                <c:pt idx="29">
                  <c:v>2.1136688330199997</c:v>
                </c:pt>
                <c:pt idx="30">
                  <c:v>2.1719180849800002</c:v>
                </c:pt>
                <c:pt idx="31">
                  <c:v>2.2240098581600001</c:v>
                </c:pt>
                <c:pt idx="32">
                  <c:v>2.4230512581599997</c:v>
                </c:pt>
                <c:pt idx="33">
                  <c:v>2.5925472581599993</c:v>
                </c:pt>
                <c:pt idx="34">
                  <c:v>2.6239808531599991</c:v>
                </c:pt>
                <c:pt idx="35">
                  <c:v>2.6824573681599992</c:v>
                </c:pt>
                <c:pt idx="36">
                  <c:v>2.7711798758599988</c:v>
                </c:pt>
                <c:pt idx="37">
                  <c:v>2.8306372508599993</c:v>
                </c:pt>
                <c:pt idx="38">
                  <c:v>3.012910500859999</c:v>
                </c:pt>
                <c:pt idx="39">
                  <c:v>3.2173499028699988</c:v>
                </c:pt>
                <c:pt idx="40">
                  <c:v>3.3283374893699991</c:v>
                </c:pt>
                <c:pt idx="41">
                  <c:v>3.5078296813699996</c:v>
                </c:pt>
                <c:pt idx="42">
                  <c:v>3.5867023813699994</c:v>
                </c:pt>
                <c:pt idx="43">
                  <c:v>3.6829523813699994</c:v>
                </c:pt>
                <c:pt idx="44">
                  <c:v>3.8817935069699994</c:v>
                </c:pt>
                <c:pt idx="45">
                  <c:v>3.9631691319699995</c:v>
                </c:pt>
                <c:pt idx="46">
                  <c:v>4.0199179211899994</c:v>
                </c:pt>
                <c:pt idx="47">
                  <c:v>4.1226509411899999</c:v>
                </c:pt>
                <c:pt idx="48">
                  <c:v>4.24962154318</c:v>
                </c:pt>
                <c:pt idx="49">
                  <c:v>4.3417026931800002</c:v>
                </c:pt>
                <c:pt idx="50">
                  <c:v>4.3418473931800001</c:v>
                </c:pt>
                <c:pt idx="51">
                  <c:v>4.3418473931800001</c:v>
                </c:pt>
              </c:numCache>
            </c:numRef>
          </c:val>
          <c:smooth val="0"/>
          <c:extLst>
            <c:ext xmlns:c16="http://schemas.microsoft.com/office/drawing/2014/chart" uri="{C3380CC4-5D6E-409C-BE32-E72D297353CC}">
              <c16:uniqueId val="{00000001-60C6-49DD-8C5A-778959CE23A4}"/>
            </c:ext>
          </c:extLst>
        </c:ser>
        <c:ser>
          <c:idx val="1"/>
          <c:order val="1"/>
          <c:tx>
            <c:strRef>
              <c:f>'FR import O'!$C$4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455-4953-B7EB-66EF26D45A7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O'!$C$5:$C$56</c:f>
              <c:numCache>
                <c:formatCode>#,##0</c:formatCode>
                <c:ptCount val="52"/>
                <c:pt idx="0">
                  <c:v>8.1037940000000003E-2</c:v>
                </c:pt>
                <c:pt idx="1">
                  <c:v>0.14765228999999999</c:v>
                </c:pt>
                <c:pt idx="2">
                  <c:v>0.29320878999999994</c:v>
                </c:pt>
                <c:pt idx="3">
                  <c:v>0.3206927329999999</c:v>
                </c:pt>
                <c:pt idx="4">
                  <c:v>0.38478989299999994</c:v>
                </c:pt>
                <c:pt idx="5">
                  <c:v>0.4620515463699999</c:v>
                </c:pt>
                <c:pt idx="6">
                  <c:v>0.5307025863699999</c:v>
                </c:pt>
                <c:pt idx="7">
                  <c:v>0.60187535936999992</c:v>
                </c:pt>
                <c:pt idx="8">
                  <c:v>0.63868443837</c:v>
                </c:pt>
                <c:pt idx="9">
                  <c:v>0.79165926336999992</c:v>
                </c:pt>
                <c:pt idx="10">
                  <c:v>0.8758344550499999</c:v>
                </c:pt>
                <c:pt idx="11">
                  <c:v>0.95872465004999996</c:v>
                </c:pt>
                <c:pt idx="12">
                  <c:v>1.05916416605</c:v>
                </c:pt>
                <c:pt idx="13">
                  <c:v>1.08789655605</c:v>
                </c:pt>
                <c:pt idx="14">
                  <c:v>1.0942389619299999</c:v>
                </c:pt>
                <c:pt idx="15">
                  <c:v>1.1866328619300002</c:v>
                </c:pt>
                <c:pt idx="16">
                  <c:v>1.2782767559300001</c:v>
                </c:pt>
                <c:pt idx="17">
                  <c:v>1.33888020593</c:v>
                </c:pt>
                <c:pt idx="18">
                  <c:v>1.4255762372499998</c:v>
                </c:pt>
                <c:pt idx="19">
                  <c:v>1.4717893312499999</c:v>
                </c:pt>
                <c:pt idx="20">
                  <c:v>1.5571514422499997</c:v>
                </c:pt>
                <c:pt idx="21">
                  <c:v>1.7696140392499997</c:v>
                </c:pt>
                <c:pt idx="22">
                  <c:v>4.6344847579500001</c:v>
                </c:pt>
                <c:pt idx="23">
                  <c:v>4.8554271117499992</c:v>
                </c:pt>
                <c:pt idx="24">
                  <c:v>4.8834081617499994</c:v>
                </c:pt>
                <c:pt idx="25">
                  <c:v>4.9581245567499987</c:v>
                </c:pt>
                <c:pt idx="26">
                  <c:v>5.2486968167499999</c:v>
                </c:pt>
                <c:pt idx="27">
                  <c:v>8.6203122667500001</c:v>
                </c:pt>
                <c:pt idx="28">
                  <c:v>8.7979253374599988</c:v>
                </c:pt>
                <c:pt idx="29">
                  <c:v>9.9464111374600002</c:v>
                </c:pt>
                <c:pt idx="30">
                  <c:v>10.048262729139999</c:v>
                </c:pt>
                <c:pt idx="31">
                  <c:v>10.35794701865</c:v>
                </c:pt>
                <c:pt idx="32">
                  <c:v>10.446346577849999</c:v>
                </c:pt>
                <c:pt idx="33">
                  <c:v>10.671933913849999</c:v>
                </c:pt>
                <c:pt idx="34">
                  <c:v>10.864480509850001</c:v>
                </c:pt>
                <c:pt idx="35">
                  <c:v>11.04568115891</c:v>
                </c:pt>
                <c:pt idx="36">
                  <c:v>11.20850116095</c:v>
                </c:pt>
                <c:pt idx="37">
                  <c:v>15.368821440949999</c:v>
                </c:pt>
                <c:pt idx="38">
                  <c:v>15.521392713789998</c:v>
                </c:pt>
                <c:pt idx="39">
                  <c:v>15.616711240789998</c:v>
                </c:pt>
                <c:pt idx="40">
                  <c:v>15.699659015589997</c:v>
                </c:pt>
                <c:pt idx="41">
                  <c:v>15.729821024589999</c:v>
                </c:pt>
                <c:pt idx="42">
                  <c:v>15.944656776589998</c:v>
                </c:pt>
                <c:pt idx="43">
                  <c:v>16.078670534589996</c:v>
                </c:pt>
                <c:pt idx="44">
                  <c:v>16.287655067819998</c:v>
                </c:pt>
                <c:pt idx="45">
                  <c:v>16.462163515989996</c:v>
                </c:pt>
                <c:pt idx="46">
                  <c:v>17.495247086219997</c:v>
                </c:pt>
                <c:pt idx="47">
                  <c:v>17.652848836220002</c:v>
                </c:pt>
                <c:pt idx="48">
                  <c:v>17.897206086719997</c:v>
                </c:pt>
                <c:pt idx="49">
                  <c:v>22.486807435849997</c:v>
                </c:pt>
                <c:pt idx="50">
                  <c:v>22.863660527879997</c:v>
                </c:pt>
                <c:pt idx="51">
                  <c:v>22.89638436856</c:v>
                </c:pt>
              </c:numCache>
            </c:numRef>
          </c:val>
          <c:smooth val="0"/>
          <c:extLst>
            <c:ext xmlns:c16="http://schemas.microsoft.com/office/drawing/2014/chart" uri="{C3380CC4-5D6E-409C-BE32-E72D297353CC}">
              <c16:uniqueId val="{00000003-60C6-49DD-8C5A-778959CE23A4}"/>
            </c:ext>
          </c:extLst>
        </c:ser>
        <c:ser>
          <c:idx val="2"/>
          <c:order val="2"/>
          <c:tx>
            <c:strRef>
              <c:f>'FR import O'!$D$4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55-4953-B7EB-66EF26D45A7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O'!$D$5:$D$56</c:f>
              <c:numCache>
                <c:formatCode>#,##0</c:formatCode>
                <c:ptCount val="52"/>
                <c:pt idx="0">
                  <c:v>0.17864924999999998</c:v>
                </c:pt>
                <c:pt idx="1">
                  <c:v>0.23852747649999997</c:v>
                </c:pt>
                <c:pt idx="2">
                  <c:v>0.45766540049999999</c:v>
                </c:pt>
                <c:pt idx="3">
                  <c:v>0.61782061350000006</c:v>
                </c:pt>
                <c:pt idx="4">
                  <c:v>0.73897301849999997</c:v>
                </c:pt>
                <c:pt idx="5">
                  <c:v>0.85552148497999991</c:v>
                </c:pt>
                <c:pt idx="6">
                  <c:v>1.12865687148</c:v>
                </c:pt>
                <c:pt idx="7">
                  <c:v>1.4226708964800001</c:v>
                </c:pt>
                <c:pt idx="8">
                  <c:v>1.5149681954799998</c:v>
                </c:pt>
                <c:pt idx="9">
                  <c:v>5.1393023354800009</c:v>
                </c:pt>
                <c:pt idx="10">
                  <c:v>5.2352067154800004</c:v>
                </c:pt>
                <c:pt idx="11">
                  <c:v>5.23686569948</c:v>
                </c:pt>
                <c:pt idx="12">
                  <c:v>5.341498392580001</c:v>
                </c:pt>
                <c:pt idx="13">
                  <c:v>5.3969086305800005</c:v>
                </c:pt>
                <c:pt idx="14">
                  <c:v>5.45697979958</c:v>
                </c:pt>
                <c:pt idx="15">
                  <c:v>5.5155323533100002</c:v>
                </c:pt>
                <c:pt idx="16">
                  <c:v>5.5866523533100008</c:v>
                </c:pt>
                <c:pt idx="17">
                  <c:v>5.6297129733100002</c:v>
                </c:pt>
                <c:pt idx="18">
                  <c:v>5.6903463567200001</c:v>
                </c:pt>
                <c:pt idx="19">
                  <c:v>5.7816298267199997</c:v>
                </c:pt>
                <c:pt idx="20">
                  <c:v>5.8221000277200003</c:v>
                </c:pt>
                <c:pt idx="21">
                  <c:v>5.9077122807200002</c:v>
                </c:pt>
                <c:pt idx="22">
                  <c:v>6.0045065806300011</c:v>
                </c:pt>
                <c:pt idx="23">
                  <c:v>6.0870780738600008</c:v>
                </c:pt>
                <c:pt idx="24">
                  <c:v>6.1645618998600007</c:v>
                </c:pt>
                <c:pt idx="25">
                  <c:v>6.1648181998600009</c:v>
                </c:pt>
                <c:pt idx="26">
                  <c:v>6.1648212858599996</c:v>
                </c:pt>
                <c:pt idx="27">
                  <c:v>6.2391047308600012</c:v>
                </c:pt>
                <c:pt idx="28">
                  <c:v>6.2993460175400005</c:v>
                </c:pt>
                <c:pt idx="29">
                  <c:v>6.5283653055000004</c:v>
                </c:pt>
                <c:pt idx="30">
                  <c:v>6.6492121323999998</c:v>
                </c:pt>
                <c:pt idx="31">
                  <c:v>6.8249207550900008</c:v>
                </c:pt>
                <c:pt idx="32">
                  <c:v>7.0111359640900011</c:v>
                </c:pt>
                <c:pt idx="33">
                  <c:v>7.0346309640899998</c:v>
                </c:pt>
                <c:pt idx="34">
                  <c:v>7.0644021210900005</c:v>
                </c:pt>
                <c:pt idx="35">
                  <c:v>7.1122324742899998</c:v>
                </c:pt>
                <c:pt idx="36">
                  <c:v>7.164267745290001</c:v>
                </c:pt>
                <c:pt idx="37">
                  <c:v>7.3076805455200011</c:v>
                </c:pt>
                <c:pt idx="38">
                  <c:v>7.3922160415200011</c:v>
                </c:pt>
                <c:pt idx="39">
                  <c:v>7.4482241845200008</c:v>
                </c:pt>
                <c:pt idx="40">
                  <c:v>7.4736593425200004</c:v>
                </c:pt>
                <c:pt idx="41">
                  <c:v>7.5790718825200001</c:v>
                </c:pt>
                <c:pt idx="42">
                  <c:v>7.7050347185800012</c:v>
                </c:pt>
                <c:pt idx="43">
                  <c:v>7.7672647185800008</c:v>
                </c:pt>
                <c:pt idx="44">
                  <c:v>7.9233244235800013</c:v>
                </c:pt>
                <c:pt idx="45">
                  <c:v>7.9511374235800014</c:v>
                </c:pt>
                <c:pt idx="46">
                  <c:v>8.0712055668800016</c:v>
                </c:pt>
                <c:pt idx="47">
                  <c:v>8.1194693768800015</c:v>
                </c:pt>
                <c:pt idx="48">
                  <c:v>8.2203413268800016</c:v>
                </c:pt>
                <c:pt idx="49">
                  <c:v>8.3374166208800009</c:v>
                </c:pt>
                <c:pt idx="50">
                  <c:v>8.4192919833800008</c:v>
                </c:pt>
                <c:pt idx="51">
                  <c:v>8.4825722733800006</c:v>
                </c:pt>
              </c:numCache>
            </c:numRef>
          </c:val>
          <c:smooth val="0"/>
          <c:extLst>
            <c:ext xmlns:c16="http://schemas.microsoft.com/office/drawing/2014/chart" uri="{C3380CC4-5D6E-409C-BE32-E72D297353CC}">
              <c16:uniqueId val="{00000005-60C6-49DD-8C5A-778959CE23A4}"/>
            </c:ext>
          </c:extLst>
        </c:ser>
        <c:dLbls>
          <c:showLegendKey val="0"/>
          <c:showVal val="0"/>
          <c:showCatName val="0"/>
          <c:showSerName val="0"/>
          <c:showPercent val="0"/>
          <c:showBubbleSize val="0"/>
        </c:dLbls>
        <c:smooth val="0"/>
        <c:axId val="864771808"/>
        <c:axId val="864768528"/>
      </c:line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66565772494543"/>
          <c:h val="0.77741049532760242"/>
        </c:manualLayout>
      </c:layout>
      <c:lineChart>
        <c:grouping val="standard"/>
        <c:varyColors val="0"/>
        <c:ser>
          <c:idx val="0"/>
          <c:order val="0"/>
          <c:tx>
            <c:strRef>
              <c:f>'FR import M'!$B$4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2C1-4165-9D81-A8528C9BE9C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M'!$B$5:$B$56</c:f>
              <c:numCache>
                <c:formatCode>#,##0</c:formatCode>
                <c:ptCount val="52"/>
                <c:pt idx="0">
                  <c:v>0.99256527300000008</c:v>
                </c:pt>
                <c:pt idx="1">
                  <c:v>2.5736160280000004</c:v>
                </c:pt>
                <c:pt idx="2">
                  <c:v>2.6410623380000002</c:v>
                </c:pt>
                <c:pt idx="3">
                  <c:v>4.0929756230000001</c:v>
                </c:pt>
                <c:pt idx="4">
                  <c:v>5.462654573</c:v>
                </c:pt>
                <c:pt idx="5">
                  <c:v>6.3487848429999998</c:v>
                </c:pt>
                <c:pt idx="6">
                  <c:v>6.6393797259999996</c:v>
                </c:pt>
                <c:pt idx="7">
                  <c:v>6.6399948049999997</c:v>
                </c:pt>
                <c:pt idx="8">
                  <c:v>6.6401127329999987</c:v>
                </c:pt>
                <c:pt idx="9">
                  <c:v>8.3388439139999999</c:v>
                </c:pt>
                <c:pt idx="10">
                  <c:v>8.363054923</c:v>
                </c:pt>
                <c:pt idx="11">
                  <c:v>8.391812732</c:v>
                </c:pt>
                <c:pt idx="12">
                  <c:v>8.4216038940000004</c:v>
                </c:pt>
                <c:pt idx="13">
                  <c:v>8.4532552570000004</c:v>
                </c:pt>
                <c:pt idx="14">
                  <c:v>9.4866490310000007</c:v>
                </c:pt>
                <c:pt idx="15">
                  <c:v>9.4869169109999998</c:v>
                </c:pt>
                <c:pt idx="16">
                  <c:v>9.4928550260000009</c:v>
                </c:pt>
                <c:pt idx="17">
                  <c:v>9.4929631790000002</c:v>
                </c:pt>
                <c:pt idx="18">
                  <c:v>9.5270885449999998</c:v>
                </c:pt>
                <c:pt idx="19">
                  <c:v>9.5553830649999991</c:v>
                </c:pt>
                <c:pt idx="20">
                  <c:v>9.6755735879999989</c:v>
                </c:pt>
                <c:pt idx="21">
                  <c:v>9.7289270679999991</c:v>
                </c:pt>
                <c:pt idx="22">
                  <c:v>9.7991058679999981</c:v>
                </c:pt>
                <c:pt idx="23">
                  <c:v>9.8015691329999992</c:v>
                </c:pt>
                <c:pt idx="24">
                  <c:v>9.9212803589999989</c:v>
                </c:pt>
                <c:pt idx="25">
                  <c:v>9.9233449379999978</c:v>
                </c:pt>
                <c:pt idx="26">
                  <c:v>9.9256943259999986</c:v>
                </c:pt>
                <c:pt idx="27">
                  <c:v>9.9259095759999987</c:v>
                </c:pt>
                <c:pt idx="28">
                  <c:v>9.9276503909999967</c:v>
                </c:pt>
                <c:pt idx="29">
                  <c:v>9.935587200999997</c:v>
                </c:pt>
                <c:pt idx="30">
                  <c:v>9.935587200999997</c:v>
                </c:pt>
                <c:pt idx="31">
                  <c:v>9.9406954119999966</c:v>
                </c:pt>
                <c:pt idx="32">
                  <c:v>9.9418963619999978</c:v>
                </c:pt>
                <c:pt idx="33">
                  <c:v>9.9843526719999964</c:v>
                </c:pt>
                <c:pt idx="34">
                  <c:v>9.9864436719999983</c:v>
                </c:pt>
                <c:pt idx="35">
                  <c:v>9.9872867589999963</c:v>
                </c:pt>
                <c:pt idx="36">
                  <c:v>9.9878414089999961</c:v>
                </c:pt>
                <c:pt idx="37">
                  <c:v>9.9891949899999961</c:v>
                </c:pt>
                <c:pt idx="38">
                  <c:v>10.016669663999995</c:v>
                </c:pt>
                <c:pt idx="39">
                  <c:v>10.027682393999996</c:v>
                </c:pt>
                <c:pt idx="40">
                  <c:v>10.056628043999995</c:v>
                </c:pt>
                <c:pt idx="41">
                  <c:v>10.106746771999996</c:v>
                </c:pt>
                <c:pt idx="42">
                  <c:v>10.135398182999996</c:v>
                </c:pt>
                <c:pt idx="43">
                  <c:v>10.142272582999997</c:v>
                </c:pt>
                <c:pt idx="44">
                  <c:v>10.146183393999996</c:v>
                </c:pt>
                <c:pt idx="45">
                  <c:v>10.146929179999995</c:v>
                </c:pt>
                <c:pt idx="46">
                  <c:v>10.189991159999996</c:v>
                </c:pt>
                <c:pt idx="47">
                  <c:v>11.065981931999994</c:v>
                </c:pt>
                <c:pt idx="48">
                  <c:v>11.066958131999995</c:v>
                </c:pt>
                <c:pt idx="49">
                  <c:v>11.067027212999994</c:v>
                </c:pt>
                <c:pt idx="50">
                  <c:v>11.069810688999995</c:v>
                </c:pt>
                <c:pt idx="51">
                  <c:v>11.069810688999995</c:v>
                </c:pt>
              </c:numCache>
            </c:numRef>
          </c:val>
          <c:smooth val="0"/>
          <c:extLst>
            <c:ext xmlns:c16="http://schemas.microsoft.com/office/drawing/2014/chart" uri="{C3380CC4-5D6E-409C-BE32-E72D297353CC}">
              <c16:uniqueId val="{00000001-4BD6-4A02-B78F-CDF15BD4CC0E}"/>
            </c:ext>
          </c:extLst>
        </c:ser>
        <c:ser>
          <c:idx val="1"/>
          <c:order val="1"/>
          <c:tx>
            <c:strRef>
              <c:f>'FR import M'!$C$4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2C1-4165-9D81-A8528C9BE9C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M'!$C$5:$C$56</c:f>
              <c:numCache>
                <c:formatCode>#,##0</c:formatCode>
                <c:ptCount val="52"/>
                <c:pt idx="0">
                  <c:v>1.0354671</c:v>
                </c:pt>
                <c:pt idx="1">
                  <c:v>1.0354921000000001</c:v>
                </c:pt>
                <c:pt idx="2">
                  <c:v>1.03695728</c:v>
                </c:pt>
                <c:pt idx="3">
                  <c:v>1.9489689800000001</c:v>
                </c:pt>
                <c:pt idx="4">
                  <c:v>2.8593389940000002</c:v>
                </c:pt>
                <c:pt idx="5">
                  <c:v>2.9852284890000003</c:v>
                </c:pt>
                <c:pt idx="6">
                  <c:v>2.9854845650000001</c:v>
                </c:pt>
                <c:pt idx="7">
                  <c:v>4.6158395270000003</c:v>
                </c:pt>
                <c:pt idx="8">
                  <c:v>5.6628945270000006</c:v>
                </c:pt>
                <c:pt idx="9">
                  <c:v>7.4786496270000011</c:v>
                </c:pt>
                <c:pt idx="10">
                  <c:v>9.6745884500000017</c:v>
                </c:pt>
                <c:pt idx="11">
                  <c:v>9.7334299470000012</c:v>
                </c:pt>
                <c:pt idx="12">
                  <c:v>9.7352551290000005</c:v>
                </c:pt>
                <c:pt idx="13">
                  <c:v>9.9677068050000024</c:v>
                </c:pt>
                <c:pt idx="14">
                  <c:v>10.082269706000002</c:v>
                </c:pt>
                <c:pt idx="15">
                  <c:v>10.214696655999999</c:v>
                </c:pt>
                <c:pt idx="16">
                  <c:v>10.301217656</c:v>
                </c:pt>
                <c:pt idx="17">
                  <c:v>10.301689031</c:v>
                </c:pt>
                <c:pt idx="18">
                  <c:v>10.384159271</c:v>
                </c:pt>
                <c:pt idx="19">
                  <c:v>10.497366040000001</c:v>
                </c:pt>
                <c:pt idx="20">
                  <c:v>10.603186986000001</c:v>
                </c:pt>
                <c:pt idx="21">
                  <c:v>10.779658351</c:v>
                </c:pt>
                <c:pt idx="22">
                  <c:v>10.8849594</c:v>
                </c:pt>
                <c:pt idx="23">
                  <c:v>14.131195652000001</c:v>
                </c:pt>
                <c:pt idx="24">
                  <c:v>29.238420837000007</c:v>
                </c:pt>
                <c:pt idx="25">
                  <c:v>29.370951529000006</c:v>
                </c:pt>
                <c:pt idx="26">
                  <c:v>29.381170838000006</c:v>
                </c:pt>
                <c:pt idx="27">
                  <c:v>37.418951722000003</c:v>
                </c:pt>
                <c:pt idx="28">
                  <c:v>37.427878472000003</c:v>
                </c:pt>
                <c:pt idx="29">
                  <c:v>41.962358665000004</c:v>
                </c:pt>
                <c:pt idx="30">
                  <c:v>41.979249572000008</c:v>
                </c:pt>
                <c:pt idx="31">
                  <c:v>42.215822426000003</c:v>
                </c:pt>
                <c:pt idx="32">
                  <c:v>42.224302035000008</c:v>
                </c:pt>
                <c:pt idx="33">
                  <c:v>44.324977306000008</c:v>
                </c:pt>
                <c:pt idx="34">
                  <c:v>47.265951791000006</c:v>
                </c:pt>
                <c:pt idx="35">
                  <c:v>47.878739954000004</c:v>
                </c:pt>
                <c:pt idx="36">
                  <c:v>49.066856360000003</c:v>
                </c:pt>
                <c:pt idx="37">
                  <c:v>60.319370783000004</c:v>
                </c:pt>
                <c:pt idx="38">
                  <c:v>60.426720852000003</c:v>
                </c:pt>
                <c:pt idx="39">
                  <c:v>61.064226721000004</c:v>
                </c:pt>
                <c:pt idx="40">
                  <c:v>61.086035927000005</c:v>
                </c:pt>
                <c:pt idx="41">
                  <c:v>61.192235930000002</c:v>
                </c:pt>
                <c:pt idx="42">
                  <c:v>75.230642481000004</c:v>
                </c:pt>
                <c:pt idx="43">
                  <c:v>75.242151012000008</c:v>
                </c:pt>
                <c:pt idx="44">
                  <c:v>75.277890372000016</c:v>
                </c:pt>
                <c:pt idx="45">
                  <c:v>78.442220225000014</c:v>
                </c:pt>
                <c:pt idx="46">
                  <c:v>80.693045141000013</c:v>
                </c:pt>
                <c:pt idx="47">
                  <c:v>80.788235092000008</c:v>
                </c:pt>
                <c:pt idx="48">
                  <c:v>80.856523858000003</c:v>
                </c:pt>
                <c:pt idx="49">
                  <c:v>92.589785984999992</c:v>
                </c:pt>
                <c:pt idx="50">
                  <c:v>92.615205940999999</c:v>
                </c:pt>
                <c:pt idx="51">
                  <c:v>94.354021633000002</c:v>
                </c:pt>
              </c:numCache>
            </c:numRef>
          </c:val>
          <c:smooth val="0"/>
          <c:extLst>
            <c:ext xmlns:c16="http://schemas.microsoft.com/office/drawing/2014/chart" uri="{C3380CC4-5D6E-409C-BE32-E72D297353CC}">
              <c16:uniqueId val="{00000003-4BD6-4A02-B78F-CDF15BD4CC0E}"/>
            </c:ext>
          </c:extLst>
        </c:ser>
        <c:ser>
          <c:idx val="2"/>
          <c:order val="2"/>
          <c:tx>
            <c:strRef>
              <c:f>'FR import M'!$D$4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2C1-4165-9D81-A8528C9BE9C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M'!$D$5:$D$56</c:f>
              <c:numCache>
                <c:formatCode>#,##0</c:formatCode>
                <c:ptCount val="52"/>
                <c:pt idx="0">
                  <c:v>5.126467E-3</c:v>
                </c:pt>
                <c:pt idx="1">
                  <c:v>1.7123831290000002</c:v>
                </c:pt>
                <c:pt idx="2">
                  <c:v>20.589333214</c:v>
                </c:pt>
                <c:pt idx="3">
                  <c:v>21.223693393999998</c:v>
                </c:pt>
                <c:pt idx="4">
                  <c:v>23.570025382000001</c:v>
                </c:pt>
                <c:pt idx="5">
                  <c:v>23.617143889999998</c:v>
                </c:pt>
                <c:pt idx="6">
                  <c:v>25.492049168999998</c:v>
                </c:pt>
                <c:pt idx="7">
                  <c:v>25.592063746999997</c:v>
                </c:pt>
                <c:pt idx="8">
                  <c:v>25.610598151999994</c:v>
                </c:pt>
                <c:pt idx="9">
                  <c:v>34.833518542999997</c:v>
                </c:pt>
                <c:pt idx="10">
                  <c:v>34.847285658000004</c:v>
                </c:pt>
                <c:pt idx="11">
                  <c:v>34.881124365000005</c:v>
                </c:pt>
                <c:pt idx="12">
                  <c:v>34.961146765000002</c:v>
                </c:pt>
                <c:pt idx="13">
                  <c:v>34.964375734000008</c:v>
                </c:pt>
                <c:pt idx="14">
                  <c:v>34.993079094000009</c:v>
                </c:pt>
                <c:pt idx="15">
                  <c:v>34.993223534000002</c:v>
                </c:pt>
                <c:pt idx="16">
                  <c:v>35.045132884000004</c:v>
                </c:pt>
                <c:pt idx="17">
                  <c:v>35.045867544000011</c:v>
                </c:pt>
                <c:pt idx="18">
                  <c:v>35.072811469000008</c:v>
                </c:pt>
                <c:pt idx="19">
                  <c:v>35.083197285000011</c:v>
                </c:pt>
                <c:pt idx="20">
                  <c:v>35.085124533000013</c:v>
                </c:pt>
                <c:pt idx="21">
                  <c:v>35.086122533000008</c:v>
                </c:pt>
                <c:pt idx="22">
                  <c:v>35.569286593000008</c:v>
                </c:pt>
                <c:pt idx="23">
                  <c:v>35.571365513000011</c:v>
                </c:pt>
                <c:pt idx="24">
                  <c:v>35.571518813000012</c:v>
                </c:pt>
                <c:pt idx="25">
                  <c:v>35.573520325000011</c:v>
                </c:pt>
                <c:pt idx="26">
                  <c:v>35.60090759500001</c:v>
                </c:pt>
                <c:pt idx="27">
                  <c:v>35.613060303000012</c:v>
                </c:pt>
                <c:pt idx="28">
                  <c:v>35.614703633000012</c:v>
                </c:pt>
                <c:pt idx="29">
                  <c:v>35.641097463000015</c:v>
                </c:pt>
                <c:pt idx="30">
                  <c:v>35.641369043000012</c:v>
                </c:pt>
                <c:pt idx="31">
                  <c:v>35.643011124000012</c:v>
                </c:pt>
                <c:pt idx="32">
                  <c:v>35.655761294000008</c:v>
                </c:pt>
                <c:pt idx="33">
                  <c:v>35.685004264000007</c:v>
                </c:pt>
                <c:pt idx="34">
                  <c:v>35.688805564000006</c:v>
                </c:pt>
                <c:pt idx="35">
                  <c:v>35.692403334000012</c:v>
                </c:pt>
                <c:pt idx="36">
                  <c:v>35.694224984000009</c:v>
                </c:pt>
                <c:pt idx="37">
                  <c:v>35.696913984000005</c:v>
                </c:pt>
                <c:pt idx="38">
                  <c:v>35.69720155400001</c:v>
                </c:pt>
                <c:pt idx="39">
                  <c:v>35.697954554000006</c:v>
                </c:pt>
                <c:pt idx="40">
                  <c:v>35.705341883999999</c:v>
                </c:pt>
                <c:pt idx="41">
                  <c:v>35.786399814000006</c:v>
                </c:pt>
                <c:pt idx="42">
                  <c:v>35.788754494000003</c:v>
                </c:pt>
                <c:pt idx="43">
                  <c:v>35.788878994000001</c:v>
                </c:pt>
                <c:pt idx="44">
                  <c:v>35.792074593999999</c:v>
                </c:pt>
                <c:pt idx="45">
                  <c:v>35.794235216000004</c:v>
                </c:pt>
                <c:pt idx="46">
                  <c:v>35.795539996000002</c:v>
                </c:pt>
                <c:pt idx="47">
                  <c:v>35.797156779999995</c:v>
                </c:pt>
                <c:pt idx="48">
                  <c:v>35.799462762999994</c:v>
                </c:pt>
                <c:pt idx="49">
                  <c:v>35.801218913</c:v>
                </c:pt>
                <c:pt idx="50">
                  <c:v>35.839121552999998</c:v>
                </c:pt>
                <c:pt idx="51">
                  <c:v>35.839714392999994</c:v>
                </c:pt>
              </c:numCache>
            </c:numRef>
          </c:val>
          <c:smooth val="0"/>
          <c:extLst>
            <c:ext xmlns:c16="http://schemas.microsoft.com/office/drawing/2014/chart" uri="{C3380CC4-5D6E-409C-BE32-E72D297353CC}">
              <c16:uniqueId val="{00000005-4BD6-4A02-B78F-CDF15BD4CC0E}"/>
            </c:ext>
          </c:extLst>
        </c:ser>
        <c:dLbls>
          <c:showLegendKey val="0"/>
          <c:showVal val="0"/>
          <c:showCatName val="0"/>
          <c:showSerName val="0"/>
          <c:showPercent val="0"/>
          <c:showBubbleSize val="0"/>
        </c:dLbls>
        <c:smooth val="0"/>
        <c:axId val="864771808"/>
        <c:axId val="864768528"/>
      </c:line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max val="100"/>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20"/>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'FR import BD'!$B$4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DF7-4DBB-9BDD-CFD8546CA01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BD'!$B$5:$B$56</c:f>
              <c:numCache>
                <c:formatCode>#,##0</c:formatCode>
                <c:ptCount val="52"/>
                <c:pt idx="0">
                  <c:v>24.093499999999999</c:v>
                </c:pt>
                <c:pt idx="1">
                  <c:v>42.7211</c:v>
                </c:pt>
                <c:pt idx="2">
                  <c:v>44.743200000000002</c:v>
                </c:pt>
                <c:pt idx="3">
                  <c:v>45.893096999999997</c:v>
                </c:pt>
                <c:pt idx="4">
                  <c:v>46.672596999999996</c:v>
                </c:pt>
                <c:pt idx="5">
                  <c:v>63.098596999999998</c:v>
                </c:pt>
                <c:pt idx="6">
                  <c:v>70.067597000000006</c:v>
                </c:pt>
                <c:pt idx="7">
                  <c:v>71.855271999999999</c:v>
                </c:pt>
                <c:pt idx="8">
                  <c:v>77.686322000000004</c:v>
                </c:pt>
                <c:pt idx="9">
                  <c:v>81.608247000000006</c:v>
                </c:pt>
                <c:pt idx="10">
                  <c:v>84.374246999999997</c:v>
                </c:pt>
                <c:pt idx="11">
                  <c:v>124.248572</c:v>
                </c:pt>
                <c:pt idx="12">
                  <c:v>140.81307199999998</c:v>
                </c:pt>
                <c:pt idx="13">
                  <c:v>237.10940199999999</c:v>
                </c:pt>
                <c:pt idx="14">
                  <c:v>273.349152</c:v>
                </c:pt>
                <c:pt idx="15">
                  <c:v>284.17926399999999</c:v>
                </c:pt>
                <c:pt idx="16">
                  <c:v>322.32426399999997</c:v>
                </c:pt>
                <c:pt idx="17">
                  <c:v>388.69756400000006</c:v>
                </c:pt>
                <c:pt idx="18">
                  <c:v>397.030664</c:v>
                </c:pt>
                <c:pt idx="19">
                  <c:v>400.30301399999996</c:v>
                </c:pt>
                <c:pt idx="20">
                  <c:v>407.226989</c:v>
                </c:pt>
                <c:pt idx="21">
                  <c:v>467.72808899999995</c:v>
                </c:pt>
                <c:pt idx="22">
                  <c:v>469.54558900000001</c:v>
                </c:pt>
                <c:pt idx="23">
                  <c:v>479.07808899999998</c:v>
                </c:pt>
                <c:pt idx="24">
                  <c:v>485.66579999999999</c:v>
                </c:pt>
                <c:pt idx="25">
                  <c:v>491.05229999999995</c:v>
                </c:pt>
                <c:pt idx="26">
                  <c:v>491.07029999999997</c:v>
                </c:pt>
                <c:pt idx="27">
                  <c:v>494.92879999999997</c:v>
                </c:pt>
                <c:pt idx="28">
                  <c:v>528.04904999999997</c:v>
                </c:pt>
                <c:pt idx="29">
                  <c:v>539.25506999999993</c:v>
                </c:pt>
                <c:pt idx="30">
                  <c:v>550.74702000000002</c:v>
                </c:pt>
                <c:pt idx="31">
                  <c:v>576.40098599999999</c:v>
                </c:pt>
                <c:pt idx="32">
                  <c:v>649.31798600000002</c:v>
                </c:pt>
                <c:pt idx="33">
                  <c:v>669.69730400000003</c:v>
                </c:pt>
                <c:pt idx="34">
                  <c:v>684.2576039999999</c:v>
                </c:pt>
                <c:pt idx="35">
                  <c:v>713.50310400000001</c:v>
                </c:pt>
                <c:pt idx="36">
                  <c:v>728.26007899999991</c:v>
                </c:pt>
                <c:pt idx="37">
                  <c:v>817.43422899999996</c:v>
                </c:pt>
                <c:pt idx="38">
                  <c:v>819.70491500000003</c:v>
                </c:pt>
                <c:pt idx="39">
                  <c:v>832.29829000000007</c:v>
                </c:pt>
                <c:pt idx="40">
                  <c:v>862.85029000000009</c:v>
                </c:pt>
                <c:pt idx="41">
                  <c:v>877.67344000000014</c:v>
                </c:pt>
                <c:pt idx="42">
                  <c:v>878.22844000000009</c:v>
                </c:pt>
                <c:pt idx="43">
                  <c:v>919.09914000000015</c:v>
                </c:pt>
                <c:pt idx="44">
                  <c:v>958.67257000000018</c:v>
                </c:pt>
                <c:pt idx="45">
                  <c:v>959.93064000000015</c:v>
                </c:pt>
                <c:pt idx="46">
                  <c:v>972.13568000000009</c:v>
                </c:pt>
                <c:pt idx="47">
                  <c:v>984.33445500000016</c:v>
                </c:pt>
                <c:pt idx="48">
                  <c:v>995.22720500000014</c:v>
                </c:pt>
                <c:pt idx="49">
                  <c:v>1002.349509</c:v>
                </c:pt>
                <c:pt idx="50">
                  <c:v>1015.091281</c:v>
                </c:pt>
                <c:pt idx="51">
                  <c:v>1015.091281</c:v>
                </c:pt>
              </c:numCache>
            </c:numRef>
          </c:val>
          <c:smooth val="0"/>
          <c:extLst>
            <c:ext xmlns:c16="http://schemas.microsoft.com/office/drawing/2014/chart" uri="{C3380CC4-5D6E-409C-BE32-E72D297353CC}">
              <c16:uniqueId val="{00000000-D4CC-440D-BDD1-50DB6104DFF0}"/>
            </c:ext>
          </c:extLst>
        </c:ser>
        <c:ser>
          <c:idx val="1"/>
          <c:order val="1"/>
          <c:tx>
            <c:strRef>
              <c:f>'FR import BD'!$C$4</c:f>
              <c:strCache>
                <c:ptCount val="1"/>
                <c:pt idx="0">
                  <c:v>2024/25</c:v>
                </c:pt>
              </c:strCache>
            </c:strRef>
          </c:tx>
          <c:spPr>
            <a:ln w="31750" cap="rnd">
              <a:solidFill>
                <a:schemeClr val="accent1"/>
              </a:solidFill>
              <a:round/>
            </a:ln>
            <a:effectLst/>
          </c:spPr>
          <c:marker>
            <c:symbol val="none"/>
          </c:marker>
          <c:dLbls>
            <c:dLbl>
              <c:idx val="51"/>
              <c:layout>
                <c:manualLayout>
                  <c:x val="-1.1700157283281023E-16"/>
                  <c:y val="-1.9540235190578837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DF7-4DBB-9BDD-CFD8546CA012}"/>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BD'!$C$5:$C$56</c:f>
              <c:numCache>
                <c:formatCode>#,##0</c:formatCode>
                <c:ptCount val="52"/>
                <c:pt idx="0">
                  <c:v>15.2433</c:v>
                </c:pt>
                <c:pt idx="1">
                  <c:v>15.987150000000002</c:v>
                </c:pt>
                <c:pt idx="2">
                  <c:v>61.112849999999995</c:v>
                </c:pt>
                <c:pt idx="3">
                  <c:v>70.988950000000003</c:v>
                </c:pt>
                <c:pt idx="4">
                  <c:v>72.193950000000001</c:v>
                </c:pt>
                <c:pt idx="5">
                  <c:v>77.350150000000014</c:v>
                </c:pt>
                <c:pt idx="6">
                  <c:v>119.62880000000001</c:v>
                </c:pt>
                <c:pt idx="7">
                  <c:v>120.55865000000001</c:v>
                </c:pt>
                <c:pt idx="8">
                  <c:v>124.17297000000001</c:v>
                </c:pt>
                <c:pt idx="9">
                  <c:v>169.60697000000002</c:v>
                </c:pt>
                <c:pt idx="10">
                  <c:v>171.37497000000002</c:v>
                </c:pt>
                <c:pt idx="11">
                  <c:v>196.96764000000002</c:v>
                </c:pt>
                <c:pt idx="12">
                  <c:v>200.98725350000001</c:v>
                </c:pt>
                <c:pt idx="13">
                  <c:v>222.20928850000001</c:v>
                </c:pt>
                <c:pt idx="14">
                  <c:v>225.87138850000002</c:v>
                </c:pt>
                <c:pt idx="15">
                  <c:v>235.5612385</c:v>
                </c:pt>
                <c:pt idx="16">
                  <c:v>240.06843850000001</c:v>
                </c:pt>
                <c:pt idx="17">
                  <c:v>242.3890385</c:v>
                </c:pt>
                <c:pt idx="18">
                  <c:v>244.94988850000001</c:v>
                </c:pt>
                <c:pt idx="19">
                  <c:v>266.16888849999998</c:v>
                </c:pt>
                <c:pt idx="20">
                  <c:v>267.71188849999999</c:v>
                </c:pt>
                <c:pt idx="21">
                  <c:v>665.44498850000002</c:v>
                </c:pt>
                <c:pt idx="22">
                  <c:v>675.44668850000005</c:v>
                </c:pt>
                <c:pt idx="23">
                  <c:v>691.82858050000004</c:v>
                </c:pt>
                <c:pt idx="24">
                  <c:v>757.15052650000007</c:v>
                </c:pt>
                <c:pt idx="25">
                  <c:v>824.17976650000003</c:v>
                </c:pt>
                <c:pt idx="26">
                  <c:v>837.09206949999998</c:v>
                </c:pt>
                <c:pt idx="27">
                  <c:v>876.59466950000001</c:v>
                </c:pt>
                <c:pt idx="28">
                  <c:v>929.07366950000005</c:v>
                </c:pt>
                <c:pt idx="29">
                  <c:v>944.15385100000003</c:v>
                </c:pt>
                <c:pt idx="30">
                  <c:v>992.39363100000003</c:v>
                </c:pt>
                <c:pt idx="31">
                  <c:v>994.725056</c:v>
                </c:pt>
                <c:pt idx="32">
                  <c:v>1000.9821724999999</c:v>
                </c:pt>
                <c:pt idx="33">
                  <c:v>1015.6277325</c:v>
                </c:pt>
                <c:pt idx="34">
                  <c:v>1068.1698105</c:v>
                </c:pt>
                <c:pt idx="35">
                  <c:v>1133.3022905</c:v>
                </c:pt>
                <c:pt idx="36">
                  <c:v>1198.2488015000001</c:v>
                </c:pt>
                <c:pt idx="37">
                  <c:v>1204.6722725000002</c:v>
                </c:pt>
                <c:pt idx="38">
                  <c:v>1260.9443755</c:v>
                </c:pt>
                <c:pt idx="39">
                  <c:v>1269.7696565000001</c:v>
                </c:pt>
                <c:pt idx="40">
                  <c:v>1314.2188195000001</c:v>
                </c:pt>
                <c:pt idx="41">
                  <c:v>1324.3806494999999</c:v>
                </c:pt>
                <c:pt idx="42">
                  <c:v>1452.3858449999998</c:v>
                </c:pt>
                <c:pt idx="43">
                  <c:v>1461.2732099999998</c:v>
                </c:pt>
                <c:pt idx="44">
                  <c:v>1472.2684734999998</c:v>
                </c:pt>
                <c:pt idx="45">
                  <c:v>1529.3672114999997</c:v>
                </c:pt>
                <c:pt idx="46">
                  <c:v>1534.4702314999995</c:v>
                </c:pt>
                <c:pt idx="47">
                  <c:v>1601.1659394999997</c:v>
                </c:pt>
                <c:pt idx="48">
                  <c:v>1638.3892314999996</c:v>
                </c:pt>
                <c:pt idx="49">
                  <c:v>1642.3058289999997</c:v>
                </c:pt>
                <c:pt idx="50">
                  <c:v>1656.0800314999997</c:v>
                </c:pt>
                <c:pt idx="51">
                  <c:v>1662.6002274999996</c:v>
                </c:pt>
              </c:numCache>
            </c:numRef>
          </c:val>
          <c:smooth val="0"/>
          <c:extLst>
            <c:ext xmlns:c16="http://schemas.microsoft.com/office/drawing/2014/chart" uri="{C3380CC4-5D6E-409C-BE32-E72D297353CC}">
              <c16:uniqueId val="{00000002-D4CC-440D-BDD1-50DB6104DFF0}"/>
            </c:ext>
          </c:extLst>
        </c:ser>
        <c:ser>
          <c:idx val="2"/>
          <c:order val="2"/>
          <c:tx>
            <c:strRef>
              <c:f>'FR import BD'!$D$4</c:f>
              <c:strCache>
                <c:ptCount val="1"/>
                <c:pt idx="0">
                  <c:v>2025/26</c:v>
                </c:pt>
              </c:strCache>
            </c:strRef>
          </c:tx>
          <c:spPr>
            <a:ln w="50800" cap="rnd">
              <a:solidFill>
                <a:srgbClr val="00B0F0"/>
              </a:solidFill>
              <a:prstDash val="sysDot"/>
              <a:round/>
            </a:ln>
            <a:effectLst/>
          </c:spPr>
          <c:marker>
            <c:symbol val="none"/>
          </c:marker>
          <c:dLbls>
            <c:dLbl>
              <c:idx val="51"/>
              <c:layout>
                <c:manualLayout>
                  <c:x val="-6.3819776969981376E-3"/>
                  <c:y val="1.95402351905788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DF7-4DBB-9BDD-CFD8546CA01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import BD'!$D$5:$D$56</c:f>
              <c:numCache>
                <c:formatCode>#,##0</c:formatCode>
                <c:ptCount val="52"/>
                <c:pt idx="0">
                  <c:v>2.3824000000000001</c:v>
                </c:pt>
                <c:pt idx="1">
                  <c:v>13.7208635</c:v>
                </c:pt>
                <c:pt idx="2">
                  <c:v>77.047613499999983</c:v>
                </c:pt>
                <c:pt idx="3">
                  <c:v>80.079567499999996</c:v>
                </c:pt>
                <c:pt idx="4">
                  <c:v>94.480789499999986</c:v>
                </c:pt>
                <c:pt idx="5">
                  <c:v>181.24427449999996</c:v>
                </c:pt>
                <c:pt idx="6">
                  <c:v>184.94367449999999</c:v>
                </c:pt>
                <c:pt idx="7">
                  <c:v>203.53479949999996</c:v>
                </c:pt>
                <c:pt idx="8">
                  <c:v>217.58283749999998</c:v>
                </c:pt>
                <c:pt idx="9">
                  <c:v>261.43150500000002</c:v>
                </c:pt>
                <c:pt idx="10">
                  <c:v>267.3031585</c:v>
                </c:pt>
                <c:pt idx="11">
                  <c:v>277.58875850000004</c:v>
                </c:pt>
                <c:pt idx="12">
                  <c:v>300.44935850000002</c:v>
                </c:pt>
                <c:pt idx="13">
                  <c:v>319.06735850000001</c:v>
                </c:pt>
                <c:pt idx="14">
                  <c:v>337.81370849999996</c:v>
                </c:pt>
                <c:pt idx="15">
                  <c:v>371.10470850000002</c:v>
                </c:pt>
                <c:pt idx="16">
                  <c:v>371.73508350000003</c:v>
                </c:pt>
                <c:pt idx="17">
                  <c:v>383.52907349999998</c:v>
                </c:pt>
                <c:pt idx="18">
                  <c:v>456.76582350000001</c:v>
                </c:pt>
                <c:pt idx="19">
                  <c:v>549.22207350000008</c:v>
                </c:pt>
                <c:pt idx="20">
                  <c:v>990.16192349999994</c:v>
                </c:pt>
                <c:pt idx="21">
                  <c:v>1036.6727985</c:v>
                </c:pt>
                <c:pt idx="22">
                  <c:v>1047.2710484999998</c:v>
                </c:pt>
                <c:pt idx="23">
                  <c:v>1107.5311744999999</c:v>
                </c:pt>
                <c:pt idx="24">
                  <c:v>1137.4471744999998</c:v>
                </c:pt>
                <c:pt idx="25">
                  <c:v>1138.3431544999999</c:v>
                </c:pt>
                <c:pt idx="26">
                  <c:v>1141.8021544999999</c:v>
                </c:pt>
                <c:pt idx="27">
                  <c:v>1172.7521545</c:v>
                </c:pt>
                <c:pt idx="28">
                  <c:v>1173.9721444999998</c:v>
                </c:pt>
                <c:pt idx="29">
                  <c:v>1215.7986044999998</c:v>
                </c:pt>
                <c:pt idx="30">
                  <c:v>1222.4048395</c:v>
                </c:pt>
                <c:pt idx="31">
                  <c:v>1223.5875365000002</c:v>
                </c:pt>
                <c:pt idx="32">
                  <c:v>1269.2329975000002</c:v>
                </c:pt>
                <c:pt idx="33">
                  <c:v>1318.6924410000001</c:v>
                </c:pt>
                <c:pt idx="34">
                  <c:v>1331.8863910000005</c:v>
                </c:pt>
                <c:pt idx="35">
                  <c:v>1338.4811410000002</c:v>
                </c:pt>
                <c:pt idx="36">
                  <c:v>1348.8947810000004</c:v>
                </c:pt>
                <c:pt idx="37">
                  <c:v>1367.2532810000005</c:v>
                </c:pt>
                <c:pt idx="38">
                  <c:v>1368.4339310000005</c:v>
                </c:pt>
                <c:pt idx="39">
                  <c:v>1439.5743310000005</c:v>
                </c:pt>
                <c:pt idx="40">
                  <c:v>1440.5477810000007</c:v>
                </c:pt>
                <c:pt idx="41">
                  <c:v>1441.8315960000007</c:v>
                </c:pt>
                <c:pt idx="42">
                  <c:v>1469.2137210000005</c:v>
                </c:pt>
                <c:pt idx="43">
                  <c:v>1471.2661460000006</c:v>
                </c:pt>
                <c:pt idx="44">
                  <c:v>1472.2277960000006</c:v>
                </c:pt>
                <c:pt idx="45">
                  <c:v>1476.7898960000005</c:v>
                </c:pt>
                <c:pt idx="46">
                  <c:v>1487.6440460000006</c:v>
                </c:pt>
                <c:pt idx="47">
                  <c:v>1512.7898460000006</c:v>
                </c:pt>
                <c:pt idx="48">
                  <c:v>1516.4510870000006</c:v>
                </c:pt>
                <c:pt idx="49">
                  <c:v>1546.7246020000007</c:v>
                </c:pt>
                <c:pt idx="50">
                  <c:v>1551.5840890000004</c:v>
                </c:pt>
                <c:pt idx="51">
                  <c:v>1642.2924030000006</c:v>
                </c:pt>
              </c:numCache>
            </c:numRef>
          </c:val>
          <c:smooth val="0"/>
          <c:extLst>
            <c:ext xmlns:c16="http://schemas.microsoft.com/office/drawing/2014/chart" uri="{C3380CC4-5D6E-409C-BE32-E72D297353CC}">
              <c16:uniqueId val="{00000004-D4CC-440D-BDD1-50DB6104DFF0}"/>
            </c:ext>
          </c:extLst>
        </c:ser>
        <c:dLbls>
          <c:showLegendKey val="0"/>
          <c:showVal val="0"/>
          <c:showCatName val="0"/>
          <c:showSerName val="0"/>
          <c:showPercent val="0"/>
          <c:showBubbleSize val="0"/>
        </c:dLbls>
        <c:smooth val="0"/>
        <c:axId val="864771808"/>
        <c:axId val="864768528"/>
      </c:line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max val="2000"/>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500"/>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'UE export O'!$B$4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08E-46F4-9133-A30B68B579A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O'!$B$5:$B$56</c:f>
              <c:numCache>
                <c:formatCode>#,##0.0</c:formatCode>
                <c:ptCount val="52"/>
                <c:pt idx="0">
                  <c:v>0.45637231500000003</c:v>
                </c:pt>
                <c:pt idx="1">
                  <c:v>0.79234435099999989</c:v>
                </c:pt>
                <c:pt idx="2">
                  <c:v>1.0489072420000001</c:v>
                </c:pt>
                <c:pt idx="3">
                  <c:v>1.295679024</c:v>
                </c:pt>
                <c:pt idx="4">
                  <c:v>1.5106900759999999</c:v>
                </c:pt>
                <c:pt idx="5">
                  <c:v>1.7545430929999999</c:v>
                </c:pt>
                <c:pt idx="6">
                  <c:v>2.0558125550000002</c:v>
                </c:pt>
                <c:pt idx="7">
                  <c:v>2.1730338499999999</c:v>
                </c:pt>
                <c:pt idx="8">
                  <c:v>2.3110799449999999</c:v>
                </c:pt>
                <c:pt idx="9">
                  <c:v>2.5520595369999999</c:v>
                </c:pt>
                <c:pt idx="10">
                  <c:v>2.65648404</c:v>
                </c:pt>
                <c:pt idx="11">
                  <c:v>2.8121386140000002</c:v>
                </c:pt>
                <c:pt idx="12">
                  <c:v>3.0052738639999999</c:v>
                </c:pt>
                <c:pt idx="13">
                  <c:v>3.1628675750000004</c:v>
                </c:pt>
                <c:pt idx="14">
                  <c:v>3.2930548880000003</c:v>
                </c:pt>
                <c:pt idx="15">
                  <c:v>3.5617433599999999</c:v>
                </c:pt>
                <c:pt idx="16">
                  <c:v>3.7050243700000003</c:v>
                </c:pt>
                <c:pt idx="17">
                  <c:v>3.780996713</c:v>
                </c:pt>
                <c:pt idx="18">
                  <c:v>3.9112296940000002</c:v>
                </c:pt>
                <c:pt idx="19">
                  <c:v>4.0492411159999993</c:v>
                </c:pt>
                <c:pt idx="20">
                  <c:v>4.2163711109999999</c:v>
                </c:pt>
                <c:pt idx="21">
                  <c:v>4.3367589220000005</c:v>
                </c:pt>
                <c:pt idx="22">
                  <c:v>4.4472978650000003</c:v>
                </c:pt>
                <c:pt idx="23">
                  <c:v>4.5901224359999997</c:v>
                </c:pt>
                <c:pt idx="24">
                  <c:v>4.6755413529999998</c:v>
                </c:pt>
                <c:pt idx="25">
                  <c:v>4.7878991720000004</c:v>
                </c:pt>
                <c:pt idx="26">
                  <c:v>4.8660579759999996</c:v>
                </c:pt>
                <c:pt idx="27">
                  <c:v>4.9317546239999999</c:v>
                </c:pt>
                <c:pt idx="28">
                  <c:v>5.0876444580000006</c:v>
                </c:pt>
                <c:pt idx="29">
                  <c:v>5.1891460039999995</c:v>
                </c:pt>
                <c:pt idx="30">
                  <c:v>5.2946412560000002</c:v>
                </c:pt>
                <c:pt idx="31">
                  <c:v>5.3594707470000005</c:v>
                </c:pt>
                <c:pt idx="32">
                  <c:v>5.5674854959999998</c:v>
                </c:pt>
                <c:pt idx="33">
                  <c:v>5.8603491019999998</c:v>
                </c:pt>
                <c:pt idx="34">
                  <c:v>6.0885718280000001</c:v>
                </c:pt>
                <c:pt idx="35">
                  <c:v>6.3375627690000007</c:v>
                </c:pt>
                <c:pt idx="36">
                  <c:v>6.5348289350000002</c:v>
                </c:pt>
                <c:pt idx="37">
                  <c:v>6.7868536119999998</c:v>
                </c:pt>
                <c:pt idx="38">
                  <c:v>7.0385090419999994</c:v>
                </c:pt>
                <c:pt idx="39">
                  <c:v>7.1217745670000001</c:v>
                </c:pt>
                <c:pt idx="40">
                  <c:v>7.4002468889999999</c:v>
                </c:pt>
                <c:pt idx="41">
                  <c:v>7.5705912609999997</c:v>
                </c:pt>
                <c:pt idx="42">
                  <c:v>7.765935035</c:v>
                </c:pt>
                <c:pt idx="43">
                  <c:v>7.9310588270000002</c:v>
                </c:pt>
                <c:pt idx="44">
                  <c:v>8.092650678</c:v>
                </c:pt>
                <c:pt idx="45">
                  <c:v>8.1626703080000009</c:v>
                </c:pt>
                <c:pt idx="46">
                  <c:v>8.2313713209999992</c:v>
                </c:pt>
                <c:pt idx="47">
                  <c:v>8.4425489890000005</c:v>
                </c:pt>
                <c:pt idx="48">
                  <c:v>8.529058577999999</c:v>
                </c:pt>
                <c:pt idx="49">
                  <c:v>8.6451015069999997</c:v>
                </c:pt>
                <c:pt idx="50">
                  <c:v>8.7245818049999997</c:v>
                </c:pt>
                <c:pt idx="51">
                  <c:v>8.9890906430000008</c:v>
                </c:pt>
              </c:numCache>
            </c:numRef>
          </c:val>
          <c:smooth val="0"/>
          <c:extLst>
            <c:ext xmlns:c16="http://schemas.microsoft.com/office/drawing/2014/chart" uri="{C3380CC4-5D6E-409C-BE32-E72D297353CC}">
              <c16:uniqueId val="{00000000-4BF5-495D-AC1D-BC09982D6166}"/>
            </c:ext>
          </c:extLst>
        </c:ser>
        <c:ser>
          <c:idx val="1"/>
          <c:order val="1"/>
          <c:tx>
            <c:strRef>
              <c:f>'UE export O'!$C$4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08E-46F4-9133-A30B68B579A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O'!$C$5:$C$56</c:f>
              <c:numCache>
                <c:formatCode>#,##0.0</c:formatCode>
                <c:ptCount val="52"/>
                <c:pt idx="0">
                  <c:v>0.36104714199999999</c:v>
                </c:pt>
                <c:pt idx="1">
                  <c:v>0.60057128799999993</c:v>
                </c:pt>
                <c:pt idx="2">
                  <c:v>0.91743927199999997</c:v>
                </c:pt>
                <c:pt idx="3">
                  <c:v>1.1458094210000001</c:v>
                </c:pt>
                <c:pt idx="4">
                  <c:v>1.39751008</c:v>
                </c:pt>
                <c:pt idx="5">
                  <c:v>1.494529953</c:v>
                </c:pt>
                <c:pt idx="6">
                  <c:v>1.5572626999999999</c:v>
                </c:pt>
                <c:pt idx="7">
                  <c:v>1.6686996300000001</c:v>
                </c:pt>
                <c:pt idx="8">
                  <c:v>1.824030233</c:v>
                </c:pt>
                <c:pt idx="9">
                  <c:v>1.9567075229999999</c:v>
                </c:pt>
                <c:pt idx="10">
                  <c:v>2.0740471629999999</c:v>
                </c:pt>
                <c:pt idx="11">
                  <c:v>2.1800966449999999</c:v>
                </c:pt>
                <c:pt idx="12">
                  <c:v>2.2718680439999996</c:v>
                </c:pt>
                <c:pt idx="13">
                  <c:v>2.3246627360000001</c:v>
                </c:pt>
                <c:pt idx="14">
                  <c:v>2.4742141310000001</c:v>
                </c:pt>
                <c:pt idx="15">
                  <c:v>2.58742165</c:v>
                </c:pt>
                <c:pt idx="16">
                  <c:v>2.6511096910000003</c:v>
                </c:pt>
                <c:pt idx="17">
                  <c:v>2.7968105959999998</c:v>
                </c:pt>
                <c:pt idx="18">
                  <c:v>2.905856972</c:v>
                </c:pt>
                <c:pt idx="19">
                  <c:v>3.0705147240000001</c:v>
                </c:pt>
                <c:pt idx="20">
                  <c:v>3.1604470880000002</c:v>
                </c:pt>
                <c:pt idx="21">
                  <c:v>3.3755878459999997</c:v>
                </c:pt>
                <c:pt idx="22">
                  <c:v>3.4630758230000001</c:v>
                </c:pt>
                <c:pt idx="23">
                  <c:v>3.586930486</c:v>
                </c:pt>
                <c:pt idx="24">
                  <c:v>3.7359929539999999</c:v>
                </c:pt>
                <c:pt idx="25">
                  <c:v>3.7682804540000001</c:v>
                </c:pt>
                <c:pt idx="26">
                  <c:v>3.9407341279999999</c:v>
                </c:pt>
                <c:pt idx="27">
                  <c:v>4.008941235</c:v>
                </c:pt>
                <c:pt idx="28">
                  <c:v>4.3237789010000007</c:v>
                </c:pt>
                <c:pt idx="29">
                  <c:v>4.4961150999999999</c:v>
                </c:pt>
                <c:pt idx="30">
                  <c:v>4.6988910300000004</c:v>
                </c:pt>
                <c:pt idx="31">
                  <c:v>5.0385762199999995</c:v>
                </c:pt>
                <c:pt idx="32">
                  <c:v>5.3077226189999998</c:v>
                </c:pt>
                <c:pt idx="33">
                  <c:v>5.5314298790000009</c:v>
                </c:pt>
                <c:pt idx="34">
                  <c:v>5.6459936850000005</c:v>
                </c:pt>
                <c:pt idx="35">
                  <c:v>5.760486106000001</c:v>
                </c:pt>
                <c:pt idx="36">
                  <c:v>6.0385486550000005</c:v>
                </c:pt>
                <c:pt idx="37">
                  <c:v>6.1871373200000006</c:v>
                </c:pt>
                <c:pt idx="38">
                  <c:v>6.371224067</c:v>
                </c:pt>
                <c:pt idx="39">
                  <c:v>6.4678508230000009</c:v>
                </c:pt>
                <c:pt idx="40">
                  <c:v>6.6363493509999998</c:v>
                </c:pt>
                <c:pt idx="41">
                  <c:v>6.8034878920000006</c:v>
                </c:pt>
                <c:pt idx="42">
                  <c:v>6.9783611510000005</c:v>
                </c:pt>
                <c:pt idx="43">
                  <c:v>7.1384833399999996</c:v>
                </c:pt>
                <c:pt idx="44">
                  <c:v>7.2489153870000003</c:v>
                </c:pt>
                <c:pt idx="45">
                  <c:v>7.3203834260000002</c:v>
                </c:pt>
                <c:pt idx="46">
                  <c:v>7.3713804020000007</c:v>
                </c:pt>
                <c:pt idx="47">
                  <c:v>7.4519839240000003</c:v>
                </c:pt>
                <c:pt idx="48">
                  <c:v>7.5346205230000001</c:v>
                </c:pt>
                <c:pt idx="49">
                  <c:v>7.6711212139999994</c:v>
                </c:pt>
                <c:pt idx="50">
                  <c:v>7.833888849</c:v>
                </c:pt>
                <c:pt idx="51">
                  <c:v>8.337606632</c:v>
                </c:pt>
              </c:numCache>
            </c:numRef>
          </c:val>
          <c:smooth val="0"/>
          <c:extLst>
            <c:ext xmlns:c16="http://schemas.microsoft.com/office/drawing/2014/chart" uri="{C3380CC4-5D6E-409C-BE32-E72D297353CC}">
              <c16:uniqueId val="{00000001-4BF5-495D-AC1D-BC09982D6166}"/>
            </c:ext>
          </c:extLst>
        </c:ser>
        <c:ser>
          <c:idx val="2"/>
          <c:order val="2"/>
          <c:tx>
            <c:strRef>
              <c:f>'UE export O'!$D$4</c:f>
              <c:strCache>
                <c:ptCount val="1"/>
                <c:pt idx="0">
                  <c:v>2025/26</c:v>
                </c:pt>
              </c:strCache>
            </c:strRef>
          </c:tx>
          <c:spPr>
            <a:ln w="50800" cap="rnd">
              <a:solidFill>
                <a:srgbClr val="00B0F0"/>
              </a:solidFill>
              <a:prstDash val="sysDot"/>
              <a:round/>
            </a:ln>
            <a:effectLst/>
          </c:spPr>
          <c:marker>
            <c:symbol val="none"/>
          </c:marker>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08E-46F4-9133-A30B68B579A5}"/>
                </c:ext>
              </c:extLst>
            </c:dLbl>
            <c:dLbl>
              <c:idx val="51"/>
              <c:layout>
                <c:manualLayout>
                  <c:x val="-4.4697618848739502E-3"/>
                  <c:y val="7.5044125354810001E-3"/>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08E-46F4-9133-A30B68B579A5}"/>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O'!$D$5:$D$56</c:f>
              <c:numCache>
                <c:formatCode>#,##0.0</c:formatCode>
                <c:ptCount val="52"/>
                <c:pt idx="0">
                  <c:v>0.312677596</c:v>
                </c:pt>
                <c:pt idx="1">
                  <c:v>0.83259067200000003</c:v>
                </c:pt>
                <c:pt idx="2">
                  <c:v>1.2569983029999998</c:v>
                </c:pt>
                <c:pt idx="3">
                  <c:v>1.6457188810000001</c:v>
                </c:pt>
                <c:pt idx="4">
                  <c:v>1.9656996949999999</c:v>
                </c:pt>
                <c:pt idx="5">
                  <c:v>2.2080566770000001</c:v>
                </c:pt>
                <c:pt idx="6">
                  <c:v>2.488041656</c:v>
                </c:pt>
                <c:pt idx="7">
                  <c:v>2.732058951</c:v>
                </c:pt>
                <c:pt idx="8">
                  <c:v>3.0160269819999996</c:v>
                </c:pt>
                <c:pt idx="9">
                  <c:v>3.2512100789999998</c:v>
                </c:pt>
                <c:pt idx="10">
                  <c:v>3.4223754319999999</c:v>
                </c:pt>
                <c:pt idx="11">
                  <c:v>3.6526880719999997</c:v>
                </c:pt>
                <c:pt idx="12">
                  <c:v>3.7959004780000001</c:v>
                </c:pt>
                <c:pt idx="13">
                  <c:v>4.2645833639999999</c:v>
                </c:pt>
                <c:pt idx="14">
                  <c:v>4.3921024059999993</c:v>
                </c:pt>
                <c:pt idx="15">
                  <c:v>4.577031281</c:v>
                </c:pt>
                <c:pt idx="16">
                  <c:v>4.8066699450000003</c:v>
                </c:pt>
                <c:pt idx="17">
                  <c:v>5.1366452360000006</c:v>
                </c:pt>
                <c:pt idx="18">
                  <c:v>5.3471616920000002</c:v>
                </c:pt>
                <c:pt idx="19">
                  <c:v>5.5249761360000003</c:v>
                </c:pt>
                <c:pt idx="20">
                  <c:v>5.738403643999999</c:v>
                </c:pt>
                <c:pt idx="21">
                  <c:v>5.9918817710000001</c:v>
                </c:pt>
                <c:pt idx="22">
                  <c:v>6.1945499220000002</c:v>
                </c:pt>
                <c:pt idx="23">
                  <c:v>6.5482661410000009</c:v>
                </c:pt>
                <c:pt idx="24">
                  <c:v>6.8236430559999999</c:v>
                </c:pt>
                <c:pt idx="25">
                  <c:v>6.955699536</c:v>
                </c:pt>
                <c:pt idx="26">
                  <c:v>7.0453879789999991</c:v>
                </c:pt>
                <c:pt idx="27">
                  <c:v>7.1685522019999999</c:v>
                </c:pt>
                <c:pt idx="28">
                  <c:v>7.3823222650000009</c:v>
                </c:pt>
                <c:pt idx="29">
                  <c:v>7.6216724180000002</c:v>
                </c:pt>
                <c:pt idx="30">
                  <c:v>7.7916895909999999</c:v>
                </c:pt>
                <c:pt idx="31">
                  <c:v>8.017985598000001</c:v>
                </c:pt>
                <c:pt idx="32">
                  <c:v>8.1732146750000005</c:v>
                </c:pt>
                <c:pt idx="33">
                  <c:v>8.4088782510000009</c:v>
                </c:pt>
                <c:pt idx="34">
                  <c:v>8.6666370520000005</c:v>
                </c:pt>
                <c:pt idx="35">
                  <c:v>8.9092336880000005</c:v>
                </c:pt>
                <c:pt idx="36">
                  <c:v>8.9861121720000003</c:v>
                </c:pt>
                <c:pt idx="37">
                  <c:v>9.1668694849999994</c:v>
                </c:pt>
                <c:pt idx="38">
                  <c:v>9.9346278669999997</c:v>
                </c:pt>
                <c:pt idx="39">
                  <c:v>10.009390369999998</c:v>
                </c:pt>
                <c:pt idx="40">
                  <c:v>10.232681688000001</c:v>
                </c:pt>
                <c:pt idx="41">
                  <c:v>10.367967427</c:v>
                </c:pt>
                <c:pt idx="42">
                  <c:v>10.555151932999999</c:v>
                </c:pt>
                <c:pt idx="43">
                  <c:v>10.767173636000001</c:v>
                </c:pt>
                <c:pt idx="44">
                  <c:v>10.914261790999999</c:v>
                </c:pt>
                <c:pt idx="45">
                  <c:v>11.03962699</c:v>
                </c:pt>
                <c:pt idx="46">
                  <c:v>11.192556015999999</c:v>
                </c:pt>
                <c:pt idx="47">
                  <c:v>11.285790789999998</c:v>
                </c:pt>
                <c:pt idx="48">
                  <c:v>11.383202665999999</c:v>
                </c:pt>
                <c:pt idx="49">
                  <c:v>11.472987052000001</c:v>
                </c:pt>
                <c:pt idx="50">
                  <c:v>11.527395324999999</c:v>
                </c:pt>
                <c:pt idx="51">
                  <c:v>11.65534134</c:v>
                </c:pt>
              </c:numCache>
            </c:numRef>
          </c:val>
          <c:smooth val="0"/>
          <c:extLst>
            <c:ext xmlns:c16="http://schemas.microsoft.com/office/drawing/2014/chart" uri="{C3380CC4-5D6E-409C-BE32-E72D297353CC}">
              <c16:uniqueId val="{00000002-4BF5-495D-AC1D-BC09982D6166}"/>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export O'!$E$56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dLbl>
              <c:idx val="51"/>
              <c:layout>
                <c:manualLayout>
                  <c:x val="-5.9596825131652672E-3"/>
                  <c:y val="-3.0017650141924025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08E-46F4-9133-A30B68B579A5}"/>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export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export O'!$F$5:$F$56</c:f>
              <c:numCache>
                <c:formatCode>General</c:formatCode>
                <c:ptCount val="52"/>
                <c:pt idx="51" formatCode="#,##0.0">
                  <c:v>12</c:v>
                </c:pt>
              </c:numCache>
            </c:numRef>
          </c:yVal>
          <c:smooth val="0"/>
          <c:extLst>
            <c:ext xmlns:c16="http://schemas.microsoft.com/office/drawing/2014/chart" uri="{C3380CC4-5D6E-409C-BE32-E72D297353CC}">
              <c16:uniqueId val="{00000005-4BF5-495D-AC1D-BC09982D6166}"/>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66565772494543"/>
          <c:h val="0.77741049532760242"/>
        </c:manualLayout>
      </c:layout>
      <c:lineChart>
        <c:grouping val="standard"/>
        <c:varyColors val="0"/>
        <c:ser>
          <c:idx val="0"/>
          <c:order val="0"/>
          <c:tx>
            <c:strRef>
              <c:f>'UE export M'!$B$4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198-4201-AF4C-32C2C4CF253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M'!$B$5:$B$56</c:f>
              <c:numCache>
                <c:formatCode>#,##0.0</c:formatCode>
                <c:ptCount val="52"/>
                <c:pt idx="0">
                  <c:v>4.8370131000000004E-2</c:v>
                </c:pt>
                <c:pt idx="1">
                  <c:v>7.8408535000000001E-2</c:v>
                </c:pt>
                <c:pt idx="2">
                  <c:v>0.120975771</c:v>
                </c:pt>
                <c:pt idx="3">
                  <c:v>0.18167883799999998</c:v>
                </c:pt>
                <c:pt idx="4">
                  <c:v>0.18488966900000001</c:v>
                </c:pt>
                <c:pt idx="5">
                  <c:v>0.206303441</c:v>
                </c:pt>
                <c:pt idx="6">
                  <c:v>0.21032072800000001</c:v>
                </c:pt>
                <c:pt idx="7">
                  <c:v>0.21681919099999999</c:v>
                </c:pt>
                <c:pt idx="8">
                  <c:v>0.22296296199999999</c:v>
                </c:pt>
                <c:pt idx="9">
                  <c:v>0.228741426</c:v>
                </c:pt>
                <c:pt idx="10">
                  <c:v>0.29087380899999998</c:v>
                </c:pt>
                <c:pt idx="11">
                  <c:v>0.415683627</c:v>
                </c:pt>
                <c:pt idx="12">
                  <c:v>0.47005201099999999</c:v>
                </c:pt>
                <c:pt idx="13">
                  <c:v>0.55117861999999995</c:v>
                </c:pt>
                <c:pt idx="14">
                  <c:v>0.62422776400000002</c:v>
                </c:pt>
                <c:pt idx="15">
                  <c:v>0.74312244799999994</c:v>
                </c:pt>
                <c:pt idx="16">
                  <c:v>0.87679777199999998</c:v>
                </c:pt>
                <c:pt idx="17">
                  <c:v>0.90068427800000006</c:v>
                </c:pt>
                <c:pt idx="18">
                  <c:v>0.97146465800000004</c:v>
                </c:pt>
                <c:pt idx="19">
                  <c:v>1.149735508</c:v>
                </c:pt>
                <c:pt idx="20">
                  <c:v>1.323661135</c:v>
                </c:pt>
                <c:pt idx="21">
                  <c:v>1.509840195</c:v>
                </c:pt>
                <c:pt idx="22">
                  <c:v>1.674661956</c:v>
                </c:pt>
                <c:pt idx="23">
                  <c:v>1.843154239</c:v>
                </c:pt>
                <c:pt idx="24">
                  <c:v>2.0497783979999999</c:v>
                </c:pt>
                <c:pt idx="25">
                  <c:v>2.1270755490000002</c:v>
                </c:pt>
                <c:pt idx="26">
                  <c:v>2.1498004260000001</c:v>
                </c:pt>
                <c:pt idx="27">
                  <c:v>2.2175406600000001</c:v>
                </c:pt>
                <c:pt idx="28">
                  <c:v>2.3251301280000001</c:v>
                </c:pt>
                <c:pt idx="29">
                  <c:v>2.401327448</c:v>
                </c:pt>
                <c:pt idx="30">
                  <c:v>2.4676921600000004</c:v>
                </c:pt>
                <c:pt idx="31">
                  <c:v>2.542470931</c:v>
                </c:pt>
                <c:pt idx="32">
                  <c:v>2.7041796300000001</c:v>
                </c:pt>
                <c:pt idx="33">
                  <c:v>2.860984991</c:v>
                </c:pt>
                <c:pt idx="34">
                  <c:v>3.0201508930000003</c:v>
                </c:pt>
                <c:pt idx="35">
                  <c:v>3.0248506590000002</c:v>
                </c:pt>
                <c:pt idx="36">
                  <c:v>3.0407551209999997</c:v>
                </c:pt>
                <c:pt idx="37">
                  <c:v>3.094962556</c:v>
                </c:pt>
                <c:pt idx="38">
                  <c:v>3.1214340010000003</c:v>
                </c:pt>
                <c:pt idx="39">
                  <c:v>3.2808886020000001</c:v>
                </c:pt>
                <c:pt idx="40">
                  <c:v>3.369151687</c:v>
                </c:pt>
                <c:pt idx="41">
                  <c:v>3.4638013139999999</c:v>
                </c:pt>
                <c:pt idx="42">
                  <c:v>3.4938965099999999</c:v>
                </c:pt>
                <c:pt idx="43">
                  <c:v>3.5006498849999996</c:v>
                </c:pt>
                <c:pt idx="44">
                  <c:v>3.6027867140000001</c:v>
                </c:pt>
                <c:pt idx="45">
                  <c:v>3.672701462</c:v>
                </c:pt>
                <c:pt idx="46">
                  <c:v>3.73296362</c:v>
                </c:pt>
                <c:pt idx="47">
                  <c:v>3.755409835</c:v>
                </c:pt>
                <c:pt idx="48">
                  <c:v>3.846566879</c:v>
                </c:pt>
                <c:pt idx="49">
                  <c:v>3.871035982</c:v>
                </c:pt>
                <c:pt idx="50">
                  <c:v>3.9199849019999999</c:v>
                </c:pt>
                <c:pt idx="51">
                  <c:v>3.9736461360000002</c:v>
                </c:pt>
              </c:numCache>
            </c:numRef>
          </c:val>
          <c:smooth val="0"/>
          <c:extLst>
            <c:ext xmlns:c16="http://schemas.microsoft.com/office/drawing/2014/chart" uri="{C3380CC4-5D6E-409C-BE32-E72D297353CC}">
              <c16:uniqueId val="{00000000-0FAC-4688-AA02-2D02E9F5AB43}"/>
            </c:ext>
          </c:extLst>
        </c:ser>
        <c:ser>
          <c:idx val="1"/>
          <c:order val="1"/>
          <c:tx>
            <c:strRef>
              <c:f>'UE export M'!$C$4</c:f>
              <c:strCache>
                <c:ptCount val="1"/>
                <c:pt idx="0">
                  <c:v>2024/25</c:v>
                </c:pt>
              </c:strCache>
            </c:strRef>
          </c:tx>
          <c:spPr>
            <a:ln w="31750" cap="rnd">
              <a:solidFill>
                <a:schemeClr val="accent1"/>
              </a:solidFill>
              <a:round/>
            </a:ln>
            <a:effectLst/>
          </c:spPr>
          <c:marker>
            <c:symbol val="none"/>
          </c:marker>
          <c:dLbls>
            <c:dLbl>
              <c:idx val="51"/>
              <c:layout>
                <c:manualLayout>
                  <c:x val="-3.9063179309812061E-2"/>
                  <c:y val="-3.25191209870843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198-4201-AF4C-32C2C4CF253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M'!$C$5:$C$56</c:f>
              <c:numCache>
                <c:formatCode>#,##0.0</c:formatCode>
                <c:ptCount val="52"/>
                <c:pt idx="0">
                  <c:v>8.2545450000000003E-3</c:v>
                </c:pt>
                <c:pt idx="1">
                  <c:v>4.9544123000000002E-2</c:v>
                </c:pt>
                <c:pt idx="2">
                  <c:v>8.9230528999999989E-2</c:v>
                </c:pt>
                <c:pt idx="3">
                  <c:v>0.101176303</c:v>
                </c:pt>
                <c:pt idx="4">
                  <c:v>0.11291485799999999</c:v>
                </c:pt>
                <c:pt idx="5">
                  <c:v>0.126396702</c:v>
                </c:pt>
                <c:pt idx="6">
                  <c:v>0.13931871599999998</c:v>
                </c:pt>
                <c:pt idx="7">
                  <c:v>0.15232396599999998</c:v>
                </c:pt>
                <c:pt idx="8">
                  <c:v>0.16434755700000001</c:v>
                </c:pt>
                <c:pt idx="9">
                  <c:v>0.204716813</c:v>
                </c:pt>
                <c:pt idx="10">
                  <c:v>0.21829785200000001</c:v>
                </c:pt>
                <c:pt idx="11">
                  <c:v>0.23166624499999999</c:v>
                </c:pt>
                <c:pt idx="12">
                  <c:v>0.261556077</c:v>
                </c:pt>
                <c:pt idx="13">
                  <c:v>0.28834419</c:v>
                </c:pt>
                <c:pt idx="14">
                  <c:v>0.31965690099999999</c:v>
                </c:pt>
                <c:pt idx="15">
                  <c:v>0.373762657</c:v>
                </c:pt>
                <c:pt idx="16">
                  <c:v>0.42965295199999998</c:v>
                </c:pt>
                <c:pt idx="17">
                  <c:v>0.50455425499999995</c:v>
                </c:pt>
                <c:pt idx="18">
                  <c:v>0.60695823599999998</c:v>
                </c:pt>
                <c:pt idx="19">
                  <c:v>0.62234742099999996</c:v>
                </c:pt>
                <c:pt idx="20">
                  <c:v>0.72859437800000004</c:v>
                </c:pt>
                <c:pt idx="21">
                  <c:v>0.787236398</c:v>
                </c:pt>
                <c:pt idx="22">
                  <c:v>0.82100991299999992</c:v>
                </c:pt>
                <c:pt idx="23">
                  <c:v>0.905657826</c:v>
                </c:pt>
                <c:pt idx="24">
                  <c:v>0.98013439700000005</c:v>
                </c:pt>
                <c:pt idx="25">
                  <c:v>0.99448951299999999</c:v>
                </c:pt>
                <c:pt idx="26">
                  <c:v>0.99491512300000007</c:v>
                </c:pt>
                <c:pt idx="27">
                  <c:v>1.0016351489999999</c:v>
                </c:pt>
                <c:pt idx="28">
                  <c:v>1.051810227</c:v>
                </c:pt>
                <c:pt idx="29">
                  <c:v>1.086426991</c:v>
                </c:pt>
                <c:pt idx="30">
                  <c:v>1.1070198600000001</c:v>
                </c:pt>
                <c:pt idx="31">
                  <c:v>1.198485781</c:v>
                </c:pt>
                <c:pt idx="32">
                  <c:v>1.230658966</c:v>
                </c:pt>
                <c:pt idx="33">
                  <c:v>1.2470278570000002</c:v>
                </c:pt>
                <c:pt idx="34">
                  <c:v>1.3404332890000001</c:v>
                </c:pt>
                <c:pt idx="35">
                  <c:v>1.436336407</c:v>
                </c:pt>
                <c:pt idx="36">
                  <c:v>1.4652152009999999</c:v>
                </c:pt>
                <c:pt idx="37">
                  <c:v>1.554795739</c:v>
                </c:pt>
                <c:pt idx="38">
                  <c:v>1.6271050120000001</c:v>
                </c:pt>
                <c:pt idx="39">
                  <c:v>1.6878734900000001</c:v>
                </c:pt>
                <c:pt idx="40">
                  <c:v>1.794055725</c:v>
                </c:pt>
                <c:pt idx="41">
                  <c:v>1.8860206989999999</c:v>
                </c:pt>
                <c:pt idx="42">
                  <c:v>1.9306102150000002</c:v>
                </c:pt>
                <c:pt idx="43">
                  <c:v>1.9657935200000001</c:v>
                </c:pt>
                <c:pt idx="44">
                  <c:v>2.049072234</c:v>
                </c:pt>
                <c:pt idx="45">
                  <c:v>2.1383281260000002</c:v>
                </c:pt>
                <c:pt idx="46">
                  <c:v>2.2091073739999998</c:v>
                </c:pt>
                <c:pt idx="47">
                  <c:v>2.3320923630000001</c:v>
                </c:pt>
                <c:pt idx="48">
                  <c:v>2.371877236</c:v>
                </c:pt>
                <c:pt idx="49">
                  <c:v>2.4147676769999999</c:v>
                </c:pt>
                <c:pt idx="50">
                  <c:v>2.5034279049999997</c:v>
                </c:pt>
                <c:pt idx="51">
                  <c:v>2.5226101549999997</c:v>
                </c:pt>
              </c:numCache>
            </c:numRef>
          </c:val>
          <c:smooth val="0"/>
          <c:extLst>
            <c:ext xmlns:c16="http://schemas.microsoft.com/office/drawing/2014/chart" uri="{C3380CC4-5D6E-409C-BE32-E72D297353CC}">
              <c16:uniqueId val="{00000001-0FAC-4688-AA02-2D02E9F5AB43}"/>
            </c:ext>
          </c:extLst>
        </c:ser>
        <c:ser>
          <c:idx val="2"/>
          <c:order val="2"/>
          <c:tx>
            <c:strRef>
              <c:f>'UE export M'!$D$4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198-4201-AF4C-32C2C4CF253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M'!$D$5:$D$56</c:f>
              <c:numCache>
                <c:formatCode>#,##0.0</c:formatCode>
                <c:ptCount val="52"/>
                <c:pt idx="0">
                  <c:v>2.5355273000000001E-2</c:v>
                </c:pt>
                <c:pt idx="1">
                  <c:v>4.3249985999999997E-2</c:v>
                </c:pt>
                <c:pt idx="2">
                  <c:v>5.8240288999999994E-2</c:v>
                </c:pt>
                <c:pt idx="3">
                  <c:v>6.9364039999999988E-2</c:v>
                </c:pt>
                <c:pt idx="4">
                  <c:v>8.8089795999999998E-2</c:v>
                </c:pt>
                <c:pt idx="5">
                  <c:v>0.10496133199999999</c:v>
                </c:pt>
                <c:pt idx="6">
                  <c:v>0.112560067</c:v>
                </c:pt>
                <c:pt idx="7">
                  <c:v>0.12234635499999999</c:v>
                </c:pt>
                <c:pt idx="8">
                  <c:v>0.13332184</c:v>
                </c:pt>
                <c:pt idx="9">
                  <c:v>0.15534867499999999</c:v>
                </c:pt>
                <c:pt idx="10">
                  <c:v>0.16779765499999999</c:v>
                </c:pt>
                <c:pt idx="11">
                  <c:v>0.175358821</c:v>
                </c:pt>
                <c:pt idx="12">
                  <c:v>0.22472298999999998</c:v>
                </c:pt>
                <c:pt idx="13">
                  <c:v>0.260689273</c:v>
                </c:pt>
                <c:pt idx="14">
                  <c:v>0.31139681400000002</c:v>
                </c:pt>
                <c:pt idx="15">
                  <c:v>0.36512746600000001</c:v>
                </c:pt>
                <c:pt idx="16">
                  <c:v>0.42465239599999999</c:v>
                </c:pt>
                <c:pt idx="17">
                  <c:v>0.44937534999999995</c:v>
                </c:pt>
                <c:pt idx="18">
                  <c:v>0.467393163</c:v>
                </c:pt>
                <c:pt idx="19">
                  <c:v>0.55759578899999995</c:v>
                </c:pt>
                <c:pt idx="20">
                  <c:v>0.578397253</c:v>
                </c:pt>
                <c:pt idx="21">
                  <c:v>0.60109251500000005</c:v>
                </c:pt>
                <c:pt idx="22">
                  <c:v>0.66505285000000003</c:v>
                </c:pt>
                <c:pt idx="23">
                  <c:v>0.68619276699999998</c:v>
                </c:pt>
                <c:pt idx="24">
                  <c:v>0.69809540000000003</c:v>
                </c:pt>
                <c:pt idx="25">
                  <c:v>0.73894083099999996</c:v>
                </c:pt>
                <c:pt idx="26">
                  <c:v>0.76978885900000005</c:v>
                </c:pt>
                <c:pt idx="27">
                  <c:v>0.80058091099999995</c:v>
                </c:pt>
                <c:pt idx="28">
                  <c:v>0.81230240800000009</c:v>
                </c:pt>
                <c:pt idx="29">
                  <c:v>0.84452888800000003</c:v>
                </c:pt>
                <c:pt idx="30">
                  <c:v>0.910600297</c:v>
                </c:pt>
                <c:pt idx="31">
                  <c:v>0.95918091099999991</c:v>
                </c:pt>
                <c:pt idx="32">
                  <c:v>1.014612968</c:v>
                </c:pt>
                <c:pt idx="33">
                  <c:v>1.0590454280000001</c:v>
                </c:pt>
                <c:pt idx="34">
                  <c:v>1.151276406</c:v>
                </c:pt>
                <c:pt idx="35">
                  <c:v>1.1828751470000001</c:v>
                </c:pt>
                <c:pt idx="36">
                  <c:v>1.2392127309999998</c:v>
                </c:pt>
                <c:pt idx="37">
                  <c:v>1.303264811</c:v>
                </c:pt>
                <c:pt idx="38">
                  <c:v>1.38358431</c:v>
                </c:pt>
                <c:pt idx="39">
                  <c:v>1.4085195930000001</c:v>
                </c:pt>
                <c:pt idx="40">
                  <c:v>1.4448760970000001</c:v>
                </c:pt>
                <c:pt idx="41">
                  <c:v>1.4870407029999999</c:v>
                </c:pt>
                <c:pt idx="42">
                  <c:v>1.504249942</c:v>
                </c:pt>
                <c:pt idx="43">
                  <c:v>1.543904301</c:v>
                </c:pt>
                <c:pt idx="44">
                  <c:v>1.5997892690000002</c:v>
                </c:pt>
                <c:pt idx="45">
                  <c:v>1.6707015169999999</c:v>
                </c:pt>
                <c:pt idx="46">
                  <c:v>1.716570221</c:v>
                </c:pt>
                <c:pt idx="47">
                  <c:v>1.7215373060000001</c:v>
                </c:pt>
                <c:pt idx="48">
                  <c:v>1.7297536040000001</c:v>
                </c:pt>
                <c:pt idx="49">
                  <c:v>1.7707768629999998</c:v>
                </c:pt>
                <c:pt idx="50">
                  <c:v>1.8186370330000001</c:v>
                </c:pt>
                <c:pt idx="51">
                  <c:v>1.868901377</c:v>
                </c:pt>
              </c:numCache>
            </c:numRef>
          </c:val>
          <c:smooth val="0"/>
          <c:extLst>
            <c:ext xmlns:c16="http://schemas.microsoft.com/office/drawing/2014/chart" uri="{C3380CC4-5D6E-409C-BE32-E72D297353CC}">
              <c16:uniqueId val="{00000002-0FAC-4688-AA02-2D02E9F5AB43}"/>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export M'!$I$56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4-0FAC-4688-AA02-2D02E9F5AB43}"/>
              </c:ext>
            </c:extLst>
          </c:dPt>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AC-4688-AA02-2D02E9F5AB4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export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export M'!$J$5:$J$56</c:f>
              <c:numCache>
                <c:formatCode>General</c:formatCode>
                <c:ptCount val="52"/>
                <c:pt idx="51" formatCode="#,##0.0">
                  <c:v>2.4</c:v>
                </c:pt>
              </c:numCache>
            </c:numRef>
          </c:yVal>
          <c:smooth val="0"/>
          <c:extLst>
            <c:ext xmlns:c16="http://schemas.microsoft.com/office/drawing/2014/chart" uri="{C3380CC4-5D6E-409C-BE32-E72D297353CC}">
              <c16:uniqueId val="{00000005-0FAC-4688-AA02-2D02E9F5AB43}"/>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'UE export BD'!$B$4</c:f>
              <c:strCache>
                <c:ptCount val="1"/>
                <c:pt idx="0">
                  <c:v>2023/24</c:v>
                </c:pt>
              </c:strCache>
            </c:strRef>
          </c:tx>
          <c:spPr>
            <a:ln w="31750" cap="rnd">
              <a:solidFill>
                <a:schemeClr val="tx2">
                  <a:lumMod val="60000"/>
                  <a:lumOff val="40000"/>
                </a:schemeClr>
              </a:solidFill>
              <a:round/>
            </a:ln>
            <a:effectLst/>
          </c:spPr>
          <c:marker>
            <c:symbol val="none"/>
          </c:marker>
          <c:cat>
            <c:numRef>
              <c:f>'UE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BD'!$B$5:$B$56</c:f>
              <c:numCache>
                <c:formatCode>#,##0.0</c:formatCode>
                <c:ptCount val="52"/>
                <c:pt idx="0">
                  <c:v>5.1362610000000005E-3</c:v>
                </c:pt>
                <c:pt idx="1">
                  <c:v>9.1468499999999998E-3</c:v>
                </c:pt>
                <c:pt idx="2">
                  <c:v>1.2503445E-2</c:v>
                </c:pt>
                <c:pt idx="3">
                  <c:v>1.4383478000000002E-2</c:v>
                </c:pt>
                <c:pt idx="4">
                  <c:v>2.3150863000000001E-2</c:v>
                </c:pt>
                <c:pt idx="5">
                  <c:v>2.5983737999999999E-2</c:v>
                </c:pt>
                <c:pt idx="6">
                  <c:v>3.1953048999999997E-2</c:v>
                </c:pt>
                <c:pt idx="7">
                  <c:v>3.7845941000000001E-2</c:v>
                </c:pt>
                <c:pt idx="8">
                  <c:v>5.3079748000000003E-2</c:v>
                </c:pt>
                <c:pt idx="9">
                  <c:v>5.9253286999999995E-2</c:v>
                </c:pt>
                <c:pt idx="10">
                  <c:v>6.4072653999999993E-2</c:v>
                </c:pt>
                <c:pt idx="11">
                  <c:v>7.5538357E-2</c:v>
                </c:pt>
                <c:pt idx="12">
                  <c:v>8.1455930999999995E-2</c:v>
                </c:pt>
                <c:pt idx="13">
                  <c:v>8.802823600000001E-2</c:v>
                </c:pt>
                <c:pt idx="14">
                  <c:v>9.8246434999999993E-2</c:v>
                </c:pt>
                <c:pt idx="15">
                  <c:v>0.10440127600000002</c:v>
                </c:pt>
                <c:pt idx="16">
                  <c:v>0.11084322899999999</c:v>
                </c:pt>
                <c:pt idx="17">
                  <c:v>0.12339621599999999</c:v>
                </c:pt>
                <c:pt idx="18">
                  <c:v>0.129864178</c:v>
                </c:pt>
                <c:pt idx="19">
                  <c:v>0.198842301</c:v>
                </c:pt>
                <c:pt idx="20">
                  <c:v>0.248597339</c:v>
                </c:pt>
                <c:pt idx="21">
                  <c:v>0.26442062399999999</c:v>
                </c:pt>
                <c:pt idx="22">
                  <c:v>0.27944422800000002</c:v>
                </c:pt>
                <c:pt idx="23">
                  <c:v>0.33718461600000005</c:v>
                </c:pt>
                <c:pt idx="24">
                  <c:v>0.35846335100000004</c:v>
                </c:pt>
                <c:pt idx="25">
                  <c:v>0.37285543500000001</c:v>
                </c:pt>
                <c:pt idx="26">
                  <c:v>0.40447602899999996</c:v>
                </c:pt>
                <c:pt idx="27">
                  <c:v>0.408670429</c:v>
                </c:pt>
                <c:pt idx="28">
                  <c:v>0.41293888299999998</c:v>
                </c:pt>
                <c:pt idx="29">
                  <c:v>0.450427994</c:v>
                </c:pt>
                <c:pt idx="30">
                  <c:v>0.50616327400000005</c:v>
                </c:pt>
                <c:pt idx="31">
                  <c:v>0.53851634100000001</c:v>
                </c:pt>
                <c:pt idx="32">
                  <c:v>0.54782082600000004</c:v>
                </c:pt>
                <c:pt idx="33">
                  <c:v>0.55776631900000007</c:v>
                </c:pt>
                <c:pt idx="34">
                  <c:v>0.56087454199999998</c:v>
                </c:pt>
                <c:pt idx="35">
                  <c:v>0.56507672100000006</c:v>
                </c:pt>
                <c:pt idx="36">
                  <c:v>0.57931808899999993</c:v>
                </c:pt>
                <c:pt idx="37">
                  <c:v>0.60880793</c:v>
                </c:pt>
                <c:pt idx="38">
                  <c:v>0.63699383499999995</c:v>
                </c:pt>
                <c:pt idx="39">
                  <c:v>0.64431717099999997</c:v>
                </c:pt>
                <c:pt idx="40">
                  <c:v>0.71442446900000001</c:v>
                </c:pt>
                <c:pt idx="41">
                  <c:v>0.74340962100000008</c:v>
                </c:pt>
                <c:pt idx="42">
                  <c:v>0.76869965600000001</c:v>
                </c:pt>
                <c:pt idx="43">
                  <c:v>0.80166668600000002</c:v>
                </c:pt>
                <c:pt idx="44">
                  <c:v>0.83253681800000001</c:v>
                </c:pt>
                <c:pt idx="45">
                  <c:v>0.87160332400000007</c:v>
                </c:pt>
                <c:pt idx="46">
                  <c:v>0.876949372</c:v>
                </c:pt>
                <c:pt idx="47">
                  <c:v>0.92285127700000003</c:v>
                </c:pt>
                <c:pt idx="48">
                  <c:v>0.94685552399999995</c:v>
                </c:pt>
                <c:pt idx="49">
                  <c:v>0.96813015800000002</c:v>
                </c:pt>
                <c:pt idx="50">
                  <c:v>0.98342238299999996</c:v>
                </c:pt>
                <c:pt idx="51">
                  <c:v>1.0279453729999999</c:v>
                </c:pt>
              </c:numCache>
            </c:numRef>
          </c:val>
          <c:smooth val="0"/>
          <c:extLst>
            <c:ext xmlns:c16="http://schemas.microsoft.com/office/drawing/2014/chart" uri="{C3380CC4-5D6E-409C-BE32-E72D297353CC}">
              <c16:uniqueId val="{00000000-9CC3-4C52-8344-0FF715D71FEF}"/>
            </c:ext>
          </c:extLst>
        </c:ser>
        <c:ser>
          <c:idx val="1"/>
          <c:order val="1"/>
          <c:tx>
            <c:strRef>
              <c:f>'UE export BD'!$C$4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71-4DDC-8589-FF67230AC39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BD'!$C$5:$C$56</c:f>
              <c:numCache>
                <c:formatCode>#,##0.0</c:formatCode>
                <c:ptCount val="52"/>
                <c:pt idx="0">
                  <c:v>9.7941250000000007E-3</c:v>
                </c:pt>
                <c:pt idx="1">
                  <c:v>1.5041602000000001E-2</c:v>
                </c:pt>
                <c:pt idx="2">
                  <c:v>1.7641372999999998E-2</c:v>
                </c:pt>
                <c:pt idx="3">
                  <c:v>2.3818141000000001E-2</c:v>
                </c:pt>
                <c:pt idx="4">
                  <c:v>2.5930921999999999E-2</c:v>
                </c:pt>
                <c:pt idx="5">
                  <c:v>3.8317464000000002E-2</c:v>
                </c:pt>
                <c:pt idx="6">
                  <c:v>4.2947680000000002E-2</c:v>
                </c:pt>
                <c:pt idx="7">
                  <c:v>4.4585348999999996E-2</c:v>
                </c:pt>
                <c:pt idx="8">
                  <c:v>5.7033065000000001E-2</c:v>
                </c:pt>
                <c:pt idx="9">
                  <c:v>6.6271210000000011E-2</c:v>
                </c:pt>
                <c:pt idx="10">
                  <c:v>7.0339751000000006E-2</c:v>
                </c:pt>
                <c:pt idx="11">
                  <c:v>8.4847548999999994E-2</c:v>
                </c:pt>
                <c:pt idx="12">
                  <c:v>9.1754811000000006E-2</c:v>
                </c:pt>
                <c:pt idx="13">
                  <c:v>0.12121136499999999</c:v>
                </c:pt>
                <c:pt idx="14">
                  <c:v>0.134046898</c:v>
                </c:pt>
                <c:pt idx="15">
                  <c:v>0.142516962</c:v>
                </c:pt>
                <c:pt idx="16">
                  <c:v>0.15079250699999999</c:v>
                </c:pt>
                <c:pt idx="17">
                  <c:v>0.15797041000000001</c:v>
                </c:pt>
                <c:pt idx="18">
                  <c:v>0.166086386</c:v>
                </c:pt>
                <c:pt idx="19">
                  <c:v>0.20592080400000001</c:v>
                </c:pt>
                <c:pt idx="20">
                  <c:v>0.232377943</c:v>
                </c:pt>
                <c:pt idx="21">
                  <c:v>0.25502159800000002</c:v>
                </c:pt>
                <c:pt idx="22">
                  <c:v>0.26578026700000001</c:v>
                </c:pt>
                <c:pt idx="23">
                  <c:v>0.27423612100000005</c:v>
                </c:pt>
                <c:pt idx="24">
                  <c:v>0.27764069000000002</c:v>
                </c:pt>
                <c:pt idx="25">
                  <c:v>0.31101346899999999</c:v>
                </c:pt>
                <c:pt idx="26">
                  <c:v>0.31668473499999999</c:v>
                </c:pt>
                <c:pt idx="27">
                  <c:v>0.35943086499999999</c:v>
                </c:pt>
                <c:pt idx="28">
                  <c:v>0.36496772499999997</c:v>
                </c:pt>
                <c:pt idx="29">
                  <c:v>0.40889290899999997</c:v>
                </c:pt>
                <c:pt idx="30">
                  <c:v>0.432038912</c:v>
                </c:pt>
                <c:pt idx="31">
                  <c:v>0.46628988099999996</c:v>
                </c:pt>
                <c:pt idx="32">
                  <c:v>0.47947707999999994</c:v>
                </c:pt>
                <c:pt idx="33">
                  <c:v>0.49431202599999996</c:v>
                </c:pt>
                <c:pt idx="34">
                  <c:v>0.50244860800000002</c:v>
                </c:pt>
                <c:pt idx="35">
                  <c:v>0.50957793099999993</c:v>
                </c:pt>
                <c:pt idx="36">
                  <c:v>0.51384596900000001</c:v>
                </c:pt>
                <c:pt idx="37">
                  <c:v>0.52958479199999997</c:v>
                </c:pt>
                <c:pt idx="38">
                  <c:v>0.542074744</c:v>
                </c:pt>
                <c:pt idx="39">
                  <c:v>0.55207501800000003</c:v>
                </c:pt>
                <c:pt idx="40">
                  <c:v>0.57324339300000005</c:v>
                </c:pt>
                <c:pt idx="41">
                  <c:v>0.59463593100000012</c:v>
                </c:pt>
                <c:pt idx="42">
                  <c:v>0.603536454</c:v>
                </c:pt>
                <c:pt idx="43">
                  <c:v>0.60504097199999995</c:v>
                </c:pt>
                <c:pt idx="44">
                  <c:v>0.61643419799999999</c:v>
                </c:pt>
                <c:pt idx="45">
                  <c:v>0.61998968600000004</c:v>
                </c:pt>
                <c:pt idx="46">
                  <c:v>0.62835689900000002</c:v>
                </c:pt>
                <c:pt idx="47">
                  <c:v>0.66637499300000003</c:v>
                </c:pt>
                <c:pt idx="48">
                  <c:v>0.67251075399999993</c:v>
                </c:pt>
                <c:pt idx="49">
                  <c:v>0.67481216200000005</c:v>
                </c:pt>
                <c:pt idx="50">
                  <c:v>0.68136669500000002</c:v>
                </c:pt>
                <c:pt idx="51">
                  <c:v>0.69424945500000013</c:v>
                </c:pt>
              </c:numCache>
            </c:numRef>
          </c:val>
          <c:smooth val="0"/>
          <c:extLst>
            <c:ext xmlns:c16="http://schemas.microsoft.com/office/drawing/2014/chart" uri="{C3380CC4-5D6E-409C-BE32-E72D297353CC}">
              <c16:uniqueId val="{00000001-9CC3-4C52-8344-0FF715D71FEF}"/>
            </c:ext>
          </c:extLst>
        </c:ser>
        <c:ser>
          <c:idx val="2"/>
          <c:order val="2"/>
          <c:tx>
            <c:strRef>
              <c:f>'UE export BD'!$D$4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171-4DDC-8589-FF67230AC39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export BD'!$D$5:$D$56</c:f>
              <c:numCache>
                <c:formatCode>#,##0.0</c:formatCode>
                <c:ptCount val="52"/>
                <c:pt idx="0">
                  <c:v>2.3171319999999995E-3</c:v>
                </c:pt>
                <c:pt idx="1">
                  <c:v>8.4906080000000002E-3</c:v>
                </c:pt>
                <c:pt idx="2">
                  <c:v>6.4770418999999996E-2</c:v>
                </c:pt>
                <c:pt idx="3">
                  <c:v>9.0356692000000002E-2</c:v>
                </c:pt>
                <c:pt idx="4">
                  <c:v>0.123087813</c:v>
                </c:pt>
                <c:pt idx="5">
                  <c:v>0.12950845699999999</c:v>
                </c:pt>
                <c:pt idx="6">
                  <c:v>0.13439395100000001</c:v>
                </c:pt>
                <c:pt idx="7">
                  <c:v>0.191742786</c:v>
                </c:pt>
                <c:pt idx="8">
                  <c:v>0.232202247</c:v>
                </c:pt>
                <c:pt idx="9">
                  <c:v>0.29014394599999999</c:v>
                </c:pt>
                <c:pt idx="10">
                  <c:v>0.33490173400000001</c:v>
                </c:pt>
                <c:pt idx="11">
                  <c:v>0.37436725700000001</c:v>
                </c:pt>
                <c:pt idx="12">
                  <c:v>0.439905031</c:v>
                </c:pt>
                <c:pt idx="13">
                  <c:v>0.44431799600000005</c:v>
                </c:pt>
                <c:pt idx="14">
                  <c:v>0.45233327899999998</c:v>
                </c:pt>
                <c:pt idx="15">
                  <c:v>0.47083093599999998</c:v>
                </c:pt>
                <c:pt idx="16">
                  <c:v>0.49085075100000003</c:v>
                </c:pt>
                <c:pt idx="17">
                  <c:v>0.49841118400000001</c:v>
                </c:pt>
                <c:pt idx="18">
                  <c:v>0.50380891699999997</c:v>
                </c:pt>
                <c:pt idx="19">
                  <c:v>0.525023566</c:v>
                </c:pt>
                <c:pt idx="20">
                  <c:v>0.53272593800000001</c:v>
                </c:pt>
                <c:pt idx="21">
                  <c:v>0.53957630899999998</c:v>
                </c:pt>
                <c:pt idx="22">
                  <c:v>0.54874292299999994</c:v>
                </c:pt>
                <c:pt idx="23">
                  <c:v>0.60737583299999998</c:v>
                </c:pt>
                <c:pt idx="24">
                  <c:v>0.64158701699999998</c:v>
                </c:pt>
                <c:pt idx="25">
                  <c:v>0.66954406599999994</c:v>
                </c:pt>
                <c:pt idx="26">
                  <c:v>0.68379332400000004</c:v>
                </c:pt>
                <c:pt idx="27">
                  <c:v>0.69179503800000008</c:v>
                </c:pt>
                <c:pt idx="28">
                  <c:v>0.69917331400000005</c:v>
                </c:pt>
                <c:pt idx="29">
                  <c:v>0.73810079399999995</c:v>
                </c:pt>
                <c:pt idx="30">
                  <c:v>0.74447057399999994</c:v>
                </c:pt>
                <c:pt idx="31">
                  <c:v>0.74899538199999993</c:v>
                </c:pt>
                <c:pt idx="32">
                  <c:v>0.75463166500000001</c:v>
                </c:pt>
                <c:pt idx="33">
                  <c:v>0.75928483400000002</c:v>
                </c:pt>
                <c:pt idx="34">
                  <c:v>0.77245960899999999</c:v>
                </c:pt>
                <c:pt idx="35">
                  <c:v>0.78441334299999999</c:v>
                </c:pt>
                <c:pt idx="36">
                  <c:v>0.81661437300000006</c:v>
                </c:pt>
                <c:pt idx="37">
                  <c:v>0.82798140299999989</c:v>
                </c:pt>
                <c:pt idx="38">
                  <c:v>0.82999192700000002</c:v>
                </c:pt>
                <c:pt idx="39">
                  <c:v>0.83707292500000008</c:v>
                </c:pt>
                <c:pt idx="40">
                  <c:v>0.84476339700000003</c:v>
                </c:pt>
                <c:pt idx="41">
                  <c:v>0.85481684199999997</c:v>
                </c:pt>
                <c:pt idx="42">
                  <c:v>0.86174921299999996</c:v>
                </c:pt>
                <c:pt idx="43">
                  <c:v>0.86394889800000008</c:v>
                </c:pt>
                <c:pt idx="44">
                  <c:v>0.87572621900000003</c:v>
                </c:pt>
                <c:pt idx="45">
                  <c:v>0.88396714899999995</c:v>
                </c:pt>
                <c:pt idx="46">
                  <c:v>0.89522279599999999</c:v>
                </c:pt>
                <c:pt idx="47">
                  <c:v>0.90610182000000006</c:v>
                </c:pt>
                <c:pt idx="48">
                  <c:v>0.96920334000000008</c:v>
                </c:pt>
                <c:pt idx="49">
                  <c:v>0.97280024700000001</c:v>
                </c:pt>
                <c:pt idx="50">
                  <c:v>0.97931914599999992</c:v>
                </c:pt>
                <c:pt idx="51">
                  <c:v>1.0030136350000001</c:v>
                </c:pt>
              </c:numCache>
            </c:numRef>
          </c:val>
          <c:smooth val="0"/>
          <c:extLst>
            <c:ext xmlns:c16="http://schemas.microsoft.com/office/drawing/2014/chart" uri="{C3380CC4-5D6E-409C-BE32-E72D297353CC}">
              <c16:uniqueId val="{00000002-9CC3-4C52-8344-0FF715D71FEF}"/>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export BD'!$E$56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numRef>
              <c:f>'UE export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export BD'!$F$5:$F$56</c:f>
              <c:numCache>
                <c:formatCode>General</c:formatCode>
                <c:ptCount val="52"/>
                <c:pt idx="51" formatCode="#,##0.0">
                  <c:v>1.1000000000000001</c:v>
                </c:pt>
              </c:numCache>
            </c:numRef>
          </c:yVal>
          <c:smooth val="0"/>
          <c:extLst>
            <c:ext xmlns:c16="http://schemas.microsoft.com/office/drawing/2014/chart" uri="{C3380CC4-5D6E-409C-BE32-E72D297353CC}">
              <c16:uniqueId val="{00000003-9CC3-4C52-8344-0FF715D71FEF}"/>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0.2"/>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967745580181119"/>
          <c:h val="0.77741049532760242"/>
        </c:manualLayout>
      </c:layout>
      <c:lineChart>
        <c:grouping val="standard"/>
        <c:varyColors val="0"/>
        <c:ser>
          <c:idx val="0"/>
          <c:order val="0"/>
          <c:tx>
            <c:strRef>
              <c:f>'UE import BT'!$B$4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C3C-4B1F-BFC5-1FFBB3FB659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BT'!$B$5:$B$56</c:f>
              <c:numCache>
                <c:formatCode>#,##0.0</c:formatCode>
                <c:ptCount val="52"/>
                <c:pt idx="0">
                  <c:v>6.6631846000000008E-2</c:v>
                </c:pt>
                <c:pt idx="1">
                  <c:v>0.17086764799999998</c:v>
                </c:pt>
                <c:pt idx="2">
                  <c:v>0.29817944900000004</c:v>
                </c:pt>
                <c:pt idx="3">
                  <c:v>0.38401409000000003</c:v>
                </c:pt>
                <c:pt idx="4">
                  <c:v>0.54324978300000004</c:v>
                </c:pt>
                <c:pt idx="5">
                  <c:v>0.67841517600000001</c:v>
                </c:pt>
                <c:pt idx="6">
                  <c:v>0.79715706399999997</c:v>
                </c:pt>
                <c:pt idx="7">
                  <c:v>1.022234281</c:v>
                </c:pt>
                <c:pt idx="8">
                  <c:v>1.150191285</c:v>
                </c:pt>
                <c:pt idx="9">
                  <c:v>1.3712632949999999</c:v>
                </c:pt>
                <c:pt idx="10">
                  <c:v>1.627631557</c:v>
                </c:pt>
                <c:pt idx="11">
                  <c:v>1.784987039</c:v>
                </c:pt>
                <c:pt idx="12">
                  <c:v>2.0013043970000002</c:v>
                </c:pt>
                <c:pt idx="13">
                  <c:v>2.2891562990000001</c:v>
                </c:pt>
                <c:pt idx="14">
                  <c:v>2.4330949479999999</c:v>
                </c:pt>
                <c:pt idx="15">
                  <c:v>2.7245712379999998</c:v>
                </c:pt>
                <c:pt idx="16">
                  <c:v>2.8863794660000002</c:v>
                </c:pt>
                <c:pt idx="17">
                  <c:v>3.0693736729999999</c:v>
                </c:pt>
                <c:pt idx="18">
                  <c:v>3.3345832610000001</c:v>
                </c:pt>
                <c:pt idx="19">
                  <c:v>3.4864011509999999</c:v>
                </c:pt>
                <c:pt idx="20">
                  <c:v>3.748838933</c:v>
                </c:pt>
                <c:pt idx="21">
                  <c:v>3.9121285989999999</c:v>
                </c:pt>
                <c:pt idx="22">
                  <c:v>4.0996028999999998</c:v>
                </c:pt>
                <c:pt idx="23">
                  <c:v>4.1972088219999995</c:v>
                </c:pt>
                <c:pt idx="24">
                  <c:v>4.5053397840000002</c:v>
                </c:pt>
                <c:pt idx="25">
                  <c:v>4.688070862</c:v>
                </c:pt>
                <c:pt idx="26">
                  <c:v>4.9610911260000004</c:v>
                </c:pt>
                <c:pt idx="27">
                  <c:v>5.0979840730000001</c:v>
                </c:pt>
                <c:pt idx="28">
                  <c:v>5.4140922599999994</c:v>
                </c:pt>
                <c:pt idx="29">
                  <c:v>5.6033750310000006</c:v>
                </c:pt>
                <c:pt idx="30">
                  <c:v>5.780981165</c:v>
                </c:pt>
                <c:pt idx="31">
                  <c:v>6.0479029999999998</c:v>
                </c:pt>
                <c:pt idx="32">
                  <c:v>6.14356086</c:v>
                </c:pt>
                <c:pt idx="33">
                  <c:v>6.2976466430000002</c:v>
                </c:pt>
                <c:pt idx="34">
                  <c:v>6.4412678550000004</c:v>
                </c:pt>
                <c:pt idx="35">
                  <c:v>6.7184429149999998</c:v>
                </c:pt>
                <c:pt idx="36">
                  <c:v>6.9580550170000004</c:v>
                </c:pt>
                <c:pt idx="37">
                  <c:v>7.1090777549999995</c:v>
                </c:pt>
                <c:pt idx="38">
                  <c:v>7.2082708109999993</c:v>
                </c:pt>
                <c:pt idx="39">
                  <c:v>7.3971687580000003</c:v>
                </c:pt>
                <c:pt idx="40">
                  <c:v>7.62074418</c:v>
                </c:pt>
                <c:pt idx="41">
                  <c:v>7.7274545899999998</c:v>
                </c:pt>
                <c:pt idx="42">
                  <c:v>7.8464524869999996</c:v>
                </c:pt>
                <c:pt idx="43">
                  <c:v>7.973456541</c:v>
                </c:pt>
                <c:pt idx="44">
                  <c:v>8.2241242830000001</c:v>
                </c:pt>
                <c:pt idx="45">
                  <c:v>8.4215927139999991</c:v>
                </c:pt>
                <c:pt idx="46">
                  <c:v>8.6108894360000008</c:v>
                </c:pt>
                <c:pt idx="47">
                  <c:v>8.7411738070000009</c:v>
                </c:pt>
                <c:pt idx="48">
                  <c:v>8.9973743519999996</c:v>
                </c:pt>
                <c:pt idx="49">
                  <c:v>9.1050211549999993</c:v>
                </c:pt>
                <c:pt idx="50">
                  <c:v>9.1730489500000001</c:v>
                </c:pt>
                <c:pt idx="51">
                  <c:v>9.222384581</c:v>
                </c:pt>
              </c:numCache>
            </c:numRef>
          </c:val>
          <c:smooth val="0"/>
          <c:extLst>
            <c:ext xmlns:c16="http://schemas.microsoft.com/office/drawing/2014/chart" uri="{C3380CC4-5D6E-409C-BE32-E72D297353CC}">
              <c16:uniqueId val="{00000000-784E-43E5-B405-E35C413BA984}"/>
            </c:ext>
          </c:extLst>
        </c:ser>
        <c:ser>
          <c:idx val="1"/>
          <c:order val="1"/>
          <c:tx>
            <c:strRef>
              <c:f>'UE import BT'!$C$4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C3C-4B1F-BFC5-1FFBB3FB659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BT'!$C$5:$C$56</c:f>
              <c:numCache>
                <c:formatCode>#,##0.0</c:formatCode>
                <c:ptCount val="52"/>
                <c:pt idx="0">
                  <c:v>0.12778831299999999</c:v>
                </c:pt>
                <c:pt idx="1">
                  <c:v>0.29932979800000004</c:v>
                </c:pt>
                <c:pt idx="2">
                  <c:v>0.38772666100000003</c:v>
                </c:pt>
                <c:pt idx="3">
                  <c:v>0.46382911900000001</c:v>
                </c:pt>
                <c:pt idx="4">
                  <c:v>0.63660716699999997</c:v>
                </c:pt>
                <c:pt idx="5">
                  <c:v>0.73434283200000006</c:v>
                </c:pt>
                <c:pt idx="6">
                  <c:v>0.83119517599999992</c:v>
                </c:pt>
                <c:pt idx="7">
                  <c:v>0.99141149200000001</c:v>
                </c:pt>
                <c:pt idx="8">
                  <c:v>1.2018302320000001</c:v>
                </c:pt>
                <c:pt idx="9">
                  <c:v>1.445020551</c:v>
                </c:pt>
                <c:pt idx="10">
                  <c:v>1.7138300399999999</c:v>
                </c:pt>
                <c:pt idx="11">
                  <c:v>1.9317170430000001</c:v>
                </c:pt>
                <c:pt idx="12">
                  <c:v>2.1107132820000003</c:v>
                </c:pt>
                <c:pt idx="13">
                  <c:v>2.4096591310000002</c:v>
                </c:pt>
                <c:pt idx="14">
                  <c:v>2.6506394440000003</c:v>
                </c:pt>
                <c:pt idx="15">
                  <c:v>2.7783948409999999</c:v>
                </c:pt>
                <c:pt idx="16">
                  <c:v>3.0176494260000002</c:v>
                </c:pt>
                <c:pt idx="17">
                  <c:v>3.206772816</c:v>
                </c:pt>
                <c:pt idx="18">
                  <c:v>3.4061306949999999</c:v>
                </c:pt>
                <c:pt idx="19">
                  <c:v>3.6307253829999997</c:v>
                </c:pt>
                <c:pt idx="20">
                  <c:v>3.824979871</c:v>
                </c:pt>
                <c:pt idx="21">
                  <c:v>3.9279244520000001</c:v>
                </c:pt>
                <c:pt idx="22">
                  <c:v>4.0080220630000003</c:v>
                </c:pt>
                <c:pt idx="23">
                  <c:v>4.2649045120000002</c:v>
                </c:pt>
                <c:pt idx="24">
                  <c:v>4.3178475930000006</c:v>
                </c:pt>
                <c:pt idx="25">
                  <c:v>4.3853982570000003</c:v>
                </c:pt>
                <c:pt idx="26">
                  <c:v>4.4328933179999996</c:v>
                </c:pt>
                <c:pt idx="27">
                  <c:v>4.5939154970000002</c:v>
                </c:pt>
                <c:pt idx="28">
                  <c:v>4.8178089699999997</c:v>
                </c:pt>
                <c:pt idx="29">
                  <c:v>4.9411056430000002</c:v>
                </c:pt>
                <c:pt idx="30">
                  <c:v>5.1286266610000002</c:v>
                </c:pt>
                <c:pt idx="31">
                  <c:v>5.2112713949999998</c:v>
                </c:pt>
                <c:pt idx="32">
                  <c:v>5.3788682630000002</c:v>
                </c:pt>
                <c:pt idx="33">
                  <c:v>5.5238455049999997</c:v>
                </c:pt>
                <c:pt idx="34">
                  <c:v>5.7383953509999994</c:v>
                </c:pt>
                <c:pt idx="35">
                  <c:v>5.9197048519999997</c:v>
                </c:pt>
                <c:pt idx="36">
                  <c:v>6.0237343130000003</c:v>
                </c:pt>
                <c:pt idx="37">
                  <c:v>6.2457314510000002</c:v>
                </c:pt>
                <c:pt idx="38">
                  <c:v>6.4105082380000002</c:v>
                </c:pt>
                <c:pt idx="39">
                  <c:v>6.5120425820000003</c:v>
                </c:pt>
                <c:pt idx="40">
                  <c:v>6.6113783350000004</c:v>
                </c:pt>
                <c:pt idx="41">
                  <c:v>6.6920859029999997</c:v>
                </c:pt>
                <c:pt idx="42">
                  <c:v>6.7586248930000004</c:v>
                </c:pt>
                <c:pt idx="43">
                  <c:v>6.8752220039999994</c:v>
                </c:pt>
                <c:pt idx="44">
                  <c:v>7.0229917139999998</c:v>
                </c:pt>
                <c:pt idx="45">
                  <c:v>7.0705199740000007</c:v>
                </c:pt>
                <c:pt idx="46">
                  <c:v>7.128540278</c:v>
                </c:pt>
                <c:pt idx="47">
                  <c:v>7.172912685</c:v>
                </c:pt>
                <c:pt idx="48">
                  <c:v>7.216288359</c:v>
                </c:pt>
                <c:pt idx="49">
                  <c:v>7.320184587</c:v>
                </c:pt>
                <c:pt idx="50">
                  <c:v>7.4248124730000002</c:v>
                </c:pt>
                <c:pt idx="51">
                  <c:v>7.4572898039999993</c:v>
                </c:pt>
              </c:numCache>
            </c:numRef>
          </c:val>
          <c:smooth val="0"/>
          <c:extLst>
            <c:ext xmlns:c16="http://schemas.microsoft.com/office/drawing/2014/chart" uri="{C3380CC4-5D6E-409C-BE32-E72D297353CC}">
              <c16:uniqueId val="{00000001-784E-43E5-B405-E35C413BA984}"/>
            </c:ext>
          </c:extLst>
        </c:ser>
        <c:ser>
          <c:idx val="2"/>
          <c:order val="2"/>
          <c:tx>
            <c:strRef>
              <c:f>'UE import BT'!$D$4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C3C-4B1F-BFC5-1FFBB3FB659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BT'!$D$5:$D$56</c:f>
              <c:numCache>
                <c:formatCode>#,##0.0</c:formatCode>
                <c:ptCount val="52"/>
                <c:pt idx="0">
                  <c:v>8.1523277000000005E-2</c:v>
                </c:pt>
                <c:pt idx="1">
                  <c:v>0.100823545</c:v>
                </c:pt>
                <c:pt idx="2">
                  <c:v>0.14544421900000001</c:v>
                </c:pt>
                <c:pt idx="3">
                  <c:v>0.22510423800000001</c:v>
                </c:pt>
                <c:pt idx="4">
                  <c:v>0.27200196999999998</c:v>
                </c:pt>
                <c:pt idx="5">
                  <c:v>0.45427499999999998</c:v>
                </c:pt>
                <c:pt idx="6">
                  <c:v>0.65859202099999992</c:v>
                </c:pt>
                <c:pt idx="7">
                  <c:v>0.71873710000000002</c:v>
                </c:pt>
                <c:pt idx="8">
                  <c:v>0.86933797300000004</c:v>
                </c:pt>
                <c:pt idx="9">
                  <c:v>0.95793441099999999</c:v>
                </c:pt>
                <c:pt idx="10">
                  <c:v>1.048779111</c:v>
                </c:pt>
                <c:pt idx="11">
                  <c:v>1.1513396520000001</c:v>
                </c:pt>
                <c:pt idx="12">
                  <c:v>1.2775790519999999</c:v>
                </c:pt>
                <c:pt idx="13">
                  <c:v>1.3686440039999999</c:v>
                </c:pt>
                <c:pt idx="14">
                  <c:v>1.468318749</c:v>
                </c:pt>
                <c:pt idx="15">
                  <c:v>1.5177872250000002</c:v>
                </c:pt>
                <c:pt idx="16">
                  <c:v>1.5795206989999999</c:v>
                </c:pt>
                <c:pt idx="17">
                  <c:v>1.6603636270000002</c:v>
                </c:pt>
                <c:pt idx="18">
                  <c:v>1.7417510619999999</c:v>
                </c:pt>
                <c:pt idx="19">
                  <c:v>1.80290843</c:v>
                </c:pt>
                <c:pt idx="20">
                  <c:v>1.8461154469999999</c:v>
                </c:pt>
                <c:pt idx="21">
                  <c:v>1.9159500190000001</c:v>
                </c:pt>
                <c:pt idx="22">
                  <c:v>1.980669775</c:v>
                </c:pt>
                <c:pt idx="23">
                  <c:v>2.0651020670000002</c:v>
                </c:pt>
                <c:pt idx="24">
                  <c:v>2.1335981150000003</c:v>
                </c:pt>
                <c:pt idx="25">
                  <c:v>2.1607188020000003</c:v>
                </c:pt>
                <c:pt idx="26">
                  <c:v>2.1846676789999999</c:v>
                </c:pt>
                <c:pt idx="27">
                  <c:v>2.2460295389999998</c:v>
                </c:pt>
                <c:pt idx="28">
                  <c:v>2.2903550479999999</c:v>
                </c:pt>
                <c:pt idx="29">
                  <c:v>2.3262004690000002</c:v>
                </c:pt>
                <c:pt idx="30">
                  <c:v>2.4081084070000003</c:v>
                </c:pt>
                <c:pt idx="31">
                  <c:v>2.4605887650000002</c:v>
                </c:pt>
                <c:pt idx="32">
                  <c:v>2.507331829</c:v>
                </c:pt>
                <c:pt idx="33">
                  <c:v>2.5793086330000001</c:v>
                </c:pt>
                <c:pt idx="34">
                  <c:v>2.6558764340000001</c:v>
                </c:pt>
                <c:pt idx="35">
                  <c:v>2.6924882499999998</c:v>
                </c:pt>
                <c:pt idx="36">
                  <c:v>2.7537858280000003</c:v>
                </c:pt>
                <c:pt idx="37">
                  <c:v>2.7773883620000004</c:v>
                </c:pt>
                <c:pt idx="38">
                  <c:v>2.8273906979999999</c:v>
                </c:pt>
                <c:pt idx="39">
                  <c:v>2.9201600399999998</c:v>
                </c:pt>
                <c:pt idx="40">
                  <c:v>3.0496370129999999</c:v>
                </c:pt>
                <c:pt idx="41">
                  <c:v>3.2026856389999998</c:v>
                </c:pt>
                <c:pt idx="42">
                  <c:v>3.2584646680000002</c:v>
                </c:pt>
                <c:pt idx="43">
                  <c:v>3.345321727</c:v>
                </c:pt>
                <c:pt idx="44">
                  <c:v>3.4512764810000003</c:v>
                </c:pt>
                <c:pt idx="45">
                  <c:v>3.5315343560000003</c:v>
                </c:pt>
                <c:pt idx="46">
                  <c:v>3.5977071450000002</c:v>
                </c:pt>
                <c:pt idx="47">
                  <c:v>3.7141302220000001</c:v>
                </c:pt>
                <c:pt idx="48">
                  <c:v>3.7707957579999998</c:v>
                </c:pt>
                <c:pt idx="49">
                  <c:v>3.8200775419999999</c:v>
                </c:pt>
                <c:pt idx="50">
                  <c:v>3.843007982</c:v>
                </c:pt>
                <c:pt idx="51">
                  <c:v>3.8717269270000001</c:v>
                </c:pt>
              </c:numCache>
            </c:numRef>
          </c:val>
          <c:smooth val="0"/>
          <c:extLst>
            <c:ext xmlns:c16="http://schemas.microsoft.com/office/drawing/2014/chart" uri="{C3380CC4-5D6E-409C-BE32-E72D297353CC}">
              <c16:uniqueId val="{00000002-784E-43E5-B405-E35C413BA984}"/>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import BT'!$E$56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4-784E-43E5-B405-E35C413BA984}"/>
              </c:ext>
            </c:extLst>
          </c:dPt>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84E-43E5-B405-E35C413BA984}"/>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import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import BT'!$F$5:$F$56</c:f>
              <c:numCache>
                <c:formatCode>General</c:formatCode>
                <c:ptCount val="52"/>
                <c:pt idx="51" formatCode="#,##0.0">
                  <c:v>4.5</c:v>
                </c:pt>
              </c:numCache>
            </c:numRef>
          </c:yVal>
          <c:smooth val="0"/>
          <c:extLst>
            <c:ext xmlns:c16="http://schemas.microsoft.com/office/drawing/2014/chart" uri="{C3380CC4-5D6E-409C-BE32-E72D297353CC}">
              <c16:uniqueId val="{00000005-784E-43E5-B405-E35C413BA984}"/>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'UE import O'!$B$4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9F0-4A33-89D5-F119EA4C07F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O'!$B$5:$B$56</c:f>
              <c:numCache>
                <c:formatCode>#,##0.0</c:formatCode>
                <c:ptCount val="52"/>
                <c:pt idx="0">
                  <c:v>3.0771524999999997E-2</c:v>
                </c:pt>
                <c:pt idx="1">
                  <c:v>4.1724900999999995E-2</c:v>
                </c:pt>
                <c:pt idx="2">
                  <c:v>6.5302141999999994E-2</c:v>
                </c:pt>
                <c:pt idx="3">
                  <c:v>0.12620482</c:v>
                </c:pt>
                <c:pt idx="4">
                  <c:v>0.198126776</c:v>
                </c:pt>
                <c:pt idx="5">
                  <c:v>0.30049244200000003</c:v>
                </c:pt>
                <c:pt idx="6">
                  <c:v>0.40209735999999996</c:v>
                </c:pt>
                <c:pt idx="7">
                  <c:v>0.48915863400000004</c:v>
                </c:pt>
                <c:pt idx="8">
                  <c:v>0.54183800600000009</c:v>
                </c:pt>
                <c:pt idx="9">
                  <c:v>0.58853526499999986</c:v>
                </c:pt>
                <c:pt idx="10">
                  <c:v>0.65561082500000001</c:v>
                </c:pt>
                <c:pt idx="11">
                  <c:v>0.68886674400000003</c:v>
                </c:pt>
                <c:pt idx="12">
                  <c:v>0.73398844799999996</c:v>
                </c:pt>
                <c:pt idx="13">
                  <c:v>0.76091649100000003</c:v>
                </c:pt>
                <c:pt idx="14">
                  <c:v>0.778207282</c:v>
                </c:pt>
                <c:pt idx="15">
                  <c:v>0.80834197799999996</c:v>
                </c:pt>
                <c:pt idx="16">
                  <c:v>0.83236669499999993</c:v>
                </c:pt>
                <c:pt idx="17">
                  <c:v>0.89302066899999999</c:v>
                </c:pt>
                <c:pt idx="18">
                  <c:v>0.93111383299999995</c:v>
                </c:pt>
                <c:pt idx="19">
                  <c:v>0.98776893600000004</c:v>
                </c:pt>
                <c:pt idx="20">
                  <c:v>1.0163400499999999</c:v>
                </c:pt>
                <c:pt idx="21">
                  <c:v>1.057499467</c:v>
                </c:pt>
                <c:pt idx="22">
                  <c:v>1.1193455430000001</c:v>
                </c:pt>
                <c:pt idx="23">
                  <c:v>1.170977655</c:v>
                </c:pt>
                <c:pt idx="24">
                  <c:v>1.2064977509999999</c:v>
                </c:pt>
                <c:pt idx="25">
                  <c:v>1.2307044730000001</c:v>
                </c:pt>
                <c:pt idx="26">
                  <c:v>1.2362631949999998</c:v>
                </c:pt>
                <c:pt idx="27">
                  <c:v>1.2529954539999999</c:v>
                </c:pt>
                <c:pt idx="28">
                  <c:v>1.2922555660000001</c:v>
                </c:pt>
                <c:pt idx="29">
                  <c:v>1.3749047119999998</c:v>
                </c:pt>
                <c:pt idx="30">
                  <c:v>1.419574804</c:v>
                </c:pt>
                <c:pt idx="31">
                  <c:v>1.4342226730000001</c:v>
                </c:pt>
                <c:pt idx="32">
                  <c:v>1.450438924</c:v>
                </c:pt>
                <c:pt idx="33">
                  <c:v>1.4660551340000001</c:v>
                </c:pt>
                <c:pt idx="34">
                  <c:v>1.4856446480000001</c:v>
                </c:pt>
                <c:pt idx="35">
                  <c:v>1.4953703020000002</c:v>
                </c:pt>
                <c:pt idx="36">
                  <c:v>1.5203843109999999</c:v>
                </c:pt>
                <c:pt idx="37">
                  <c:v>1.557932055</c:v>
                </c:pt>
                <c:pt idx="38">
                  <c:v>1.5938840409999999</c:v>
                </c:pt>
                <c:pt idx="39">
                  <c:v>1.616933875</c:v>
                </c:pt>
                <c:pt idx="40">
                  <c:v>1.6292143969999999</c:v>
                </c:pt>
                <c:pt idx="41">
                  <c:v>1.6512199510000001</c:v>
                </c:pt>
                <c:pt idx="42">
                  <c:v>1.664221733</c:v>
                </c:pt>
                <c:pt idx="43">
                  <c:v>1.6838907289999998</c:v>
                </c:pt>
                <c:pt idx="44">
                  <c:v>1.717405799</c:v>
                </c:pt>
                <c:pt idx="45">
                  <c:v>1.7313056449999999</c:v>
                </c:pt>
                <c:pt idx="46">
                  <c:v>1.7430071489999999</c:v>
                </c:pt>
                <c:pt idx="47">
                  <c:v>1.7503222279999999</c:v>
                </c:pt>
                <c:pt idx="48">
                  <c:v>1.7687295439999999</c:v>
                </c:pt>
                <c:pt idx="49">
                  <c:v>1.7781288</c:v>
                </c:pt>
                <c:pt idx="50">
                  <c:v>1.8243050900000002</c:v>
                </c:pt>
                <c:pt idx="51">
                  <c:v>1.8645653259999999</c:v>
                </c:pt>
              </c:numCache>
            </c:numRef>
          </c:val>
          <c:smooth val="0"/>
          <c:extLst>
            <c:ext xmlns:c16="http://schemas.microsoft.com/office/drawing/2014/chart" uri="{C3380CC4-5D6E-409C-BE32-E72D297353CC}">
              <c16:uniqueId val="{00000001-089A-4C97-A40E-A7FEE75F451E}"/>
            </c:ext>
          </c:extLst>
        </c:ser>
        <c:ser>
          <c:idx val="1"/>
          <c:order val="1"/>
          <c:tx>
            <c:strRef>
              <c:f>'UE import O'!$C$4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9F0-4A33-89D5-F119EA4C07F3}"/>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O'!$C$5:$C$56</c:f>
              <c:numCache>
                <c:formatCode>#,##0.0</c:formatCode>
                <c:ptCount val="52"/>
                <c:pt idx="0">
                  <c:v>2.6692964999999999E-2</c:v>
                </c:pt>
                <c:pt idx="1">
                  <c:v>4.8806596000000001E-2</c:v>
                </c:pt>
                <c:pt idx="2">
                  <c:v>0.11505129000000001</c:v>
                </c:pt>
                <c:pt idx="3">
                  <c:v>0.17520359799999999</c:v>
                </c:pt>
                <c:pt idx="4">
                  <c:v>0.211303779</c:v>
                </c:pt>
                <c:pt idx="5">
                  <c:v>0.24578133399999999</c:v>
                </c:pt>
                <c:pt idx="6">
                  <c:v>0.263888234</c:v>
                </c:pt>
                <c:pt idx="7">
                  <c:v>0.28321851599999998</c:v>
                </c:pt>
                <c:pt idx="8">
                  <c:v>0.29292398999999997</c:v>
                </c:pt>
                <c:pt idx="9">
                  <c:v>0.30124510500000001</c:v>
                </c:pt>
                <c:pt idx="10">
                  <c:v>0.31041669500000002</c:v>
                </c:pt>
                <c:pt idx="11">
                  <c:v>0.33060673700000004</c:v>
                </c:pt>
                <c:pt idx="12">
                  <c:v>0.33936623599999999</c:v>
                </c:pt>
                <c:pt idx="13">
                  <c:v>0.35581322100000001</c:v>
                </c:pt>
                <c:pt idx="14">
                  <c:v>0.36821237700000004</c:v>
                </c:pt>
                <c:pt idx="15">
                  <c:v>0.45029290599999999</c:v>
                </c:pt>
                <c:pt idx="16">
                  <c:v>0.46950229399999999</c:v>
                </c:pt>
                <c:pt idx="17">
                  <c:v>0.54293040400000003</c:v>
                </c:pt>
                <c:pt idx="18">
                  <c:v>0.55192535100000006</c:v>
                </c:pt>
                <c:pt idx="19">
                  <c:v>0.58314770500000013</c:v>
                </c:pt>
                <c:pt idx="20">
                  <c:v>0.59446600000000005</c:v>
                </c:pt>
                <c:pt idx="21">
                  <c:v>0.618490227</c:v>
                </c:pt>
                <c:pt idx="22">
                  <c:v>0.65449281400000003</c:v>
                </c:pt>
                <c:pt idx="23">
                  <c:v>0.66700714399999994</c:v>
                </c:pt>
                <c:pt idx="24">
                  <c:v>0.69519675800000003</c:v>
                </c:pt>
                <c:pt idx="25">
                  <c:v>0.70935193299999999</c:v>
                </c:pt>
                <c:pt idx="26">
                  <c:v>0.720094134</c:v>
                </c:pt>
                <c:pt idx="27">
                  <c:v>0.74207029499999999</c:v>
                </c:pt>
                <c:pt idx="28">
                  <c:v>0.76179052700000005</c:v>
                </c:pt>
                <c:pt idx="29">
                  <c:v>0.77905391899999998</c:v>
                </c:pt>
                <c:pt idx="30">
                  <c:v>0.78158709399999993</c:v>
                </c:pt>
                <c:pt idx="31">
                  <c:v>0.80699708400000003</c:v>
                </c:pt>
                <c:pt idx="32">
                  <c:v>0.82504421300000008</c:v>
                </c:pt>
                <c:pt idx="33">
                  <c:v>0.84276673899999999</c:v>
                </c:pt>
                <c:pt idx="34">
                  <c:v>0.86475135600000008</c:v>
                </c:pt>
                <c:pt idx="35">
                  <c:v>0.88629655699999987</c:v>
                </c:pt>
                <c:pt idx="36">
                  <c:v>0.90730029000000001</c:v>
                </c:pt>
                <c:pt idx="37">
                  <c:v>0.93538202399999992</c:v>
                </c:pt>
                <c:pt idx="38">
                  <c:v>0.96206935599999988</c:v>
                </c:pt>
                <c:pt idx="39">
                  <c:v>0.99545717800000011</c:v>
                </c:pt>
                <c:pt idx="40">
                  <c:v>1.015719091</c:v>
                </c:pt>
                <c:pt idx="41">
                  <c:v>1.0317877559999999</c:v>
                </c:pt>
                <c:pt idx="42">
                  <c:v>1.0582365409999999</c:v>
                </c:pt>
                <c:pt idx="43">
                  <c:v>1.070427928</c:v>
                </c:pt>
                <c:pt idx="44">
                  <c:v>1.09384456</c:v>
                </c:pt>
                <c:pt idx="45">
                  <c:v>1.1043659879999999</c:v>
                </c:pt>
                <c:pt idx="46">
                  <c:v>1.11991803</c:v>
                </c:pt>
                <c:pt idx="47">
                  <c:v>1.1319733609999998</c:v>
                </c:pt>
                <c:pt idx="48">
                  <c:v>1.15215249</c:v>
                </c:pt>
                <c:pt idx="49">
                  <c:v>1.172050925</c:v>
                </c:pt>
                <c:pt idx="50">
                  <c:v>1.177251434</c:v>
                </c:pt>
                <c:pt idx="51">
                  <c:v>1.197915311</c:v>
                </c:pt>
              </c:numCache>
            </c:numRef>
          </c:val>
          <c:smooth val="0"/>
          <c:extLst>
            <c:ext xmlns:c16="http://schemas.microsoft.com/office/drawing/2014/chart" uri="{C3380CC4-5D6E-409C-BE32-E72D297353CC}">
              <c16:uniqueId val="{00000003-089A-4C97-A40E-A7FEE75F451E}"/>
            </c:ext>
          </c:extLst>
        </c:ser>
        <c:ser>
          <c:idx val="2"/>
          <c:order val="2"/>
          <c:tx>
            <c:strRef>
              <c:f>'UE import O'!$D$4</c:f>
              <c:strCache>
                <c:ptCount val="1"/>
                <c:pt idx="0">
                  <c:v>2025/26</c:v>
                </c:pt>
              </c:strCache>
            </c:strRef>
          </c:tx>
          <c:spPr>
            <a:ln w="50800" cap="rnd">
              <a:solidFill>
                <a:srgbClr val="00B0F0"/>
              </a:solidFill>
              <a:prstDash val="sysDot"/>
              <a:round/>
            </a:ln>
            <a:effectLst/>
          </c:spPr>
          <c:marker>
            <c:symbol val="none"/>
          </c:marker>
          <c:dLbls>
            <c:dLbl>
              <c:idx val="51"/>
              <c:layout>
                <c:manualLayout>
                  <c:x val="-6.899348929628589E-3"/>
                  <c:y val="1.5008825070962092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9F0-4A33-89D5-F119EA4C07F3}"/>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O'!$D$5:$D$56</c:f>
              <c:numCache>
                <c:formatCode>#,##0.0</c:formatCode>
                <c:ptCount val="52"/>
                <c:pt idx="0">
                  <c:v>2.6705527000000003E-2</c:v>
                </c:pt>
                <c:pt idx="1">
                  <c:v>3.9123942000000002E-2</c:v>
                </c:pt>
                <c:pt idx="2">
                  <c:v>5.5696166999999998E-2</c:v>
                </c:pt>
                <c:pt idx="3">
                  <c:v>6.7308604999999994E-2</c:v>
                </c:pt>
                <c:pt idx="4">
                  <c:v>8.5912229999999992E-2</c:v>
                </c:pt>
                <c:pt idx="5">
                  <c:v>0.113488939</c:v>
                </c:pt>
                <c:pt idx="6">
                  <c:v>0.115487876</c:v>
                </c:pt>
                <c:pt idx="7">
                  <c:v>0.118949981</c:v>
                </c:pt>
                <c:pt idx="8">
                  <c:v>0.12789922300000001</c:v>
                </c:pt>
                <c:pt idx="9">
                  <c:v>0.13707028200000002</c:v>
                </c:pt>
                <c:pt idx="10">
                  <c:v>0.13938684599999998</c:v>
                </c:pt>
                <c:pt idx="11">
                  <c:v>0.14511387800000003</c:v>
                </c:pt>
                <c:pt idx="12">
                  <c:v>0.14910540899999999</c:v>
                </c:pt>
                <c:pt idx="13">
                  <c:v>0.15996823699999999</c:v>
                </c:pt>
                <c:pt idx="14">
                  <c:v>0.17737962599999998</c:v>
                </c:pt>
                <c:pt idx="15">
                  <c:v>0.188239031</c:v>
                </c:pt>
                <c:pt idx="16">
                  <c:v>0.19533423499999999</c:v>
                </c:pt>
                <c:pt idx="17">
                  <c:v>0.19812793400000001</c:v>
                </c:pt>
                <c:pt idx="18">
                  <c:v>0.20279412799999999</c:v>
                </c:pt>
                <c:pt idx="19">
                  <c:v>0.21717783400000001</c:v>
                </c:pt>
                <c:pt idx="20">
                  <c:v>0.22816023900000001</c:v>
                </c:pt>
                <c:pt idx="21">
                  <c:v>0.23234559299999999</c:v>
                </c:pt>
                <c:pt idx="22">
                  <c:v>0.26822742100000002</c:v>
                </c:pt>
                <c:pt idx="23">
                  <c:v>0.28390995400000002</c:v>
                </c:pt>
                <c:pt idx="24">
                  <c:v>0.298600961</c:v>
                </c:pt>
                <c:pt idx="25">
                  <c:v>0.31016514499999998</c:v>
                </c:pt>
                <c:pt idx="26">
                  <c:v>0.32056511200000004</c:v>
                </c:pt>
                <c:pt idx="27">
                  <c:v>0.32117249200000003</c:v>
                </c:pt>
                <c:pt idx="28">
                  <c:v>0.33179881999999999</c:v>
                </c:pt>
                <c:pt idx="29">
                  <c:v>0.33270766800000001</c:v>
                </c:pt>
                <c:pt idx="30">
                  <c:v>0.337586161</c:v>
                </c:pt>
                <c:pt idx="31">
                  <c:v>0.34808067299999995</c:v>
                </c:pt>
                <c:pt idx="32">
                  <c:v>0.35655211200000003</c:v>
                </c:pt>
                <c:pt idx="33">
                  <c:v>0.36847147400000002</c:v>
                </c:pt>
                <c:pt idx="34">
                  <c:v>0.37700896</c:v>
                </c:pt>
                <c:pt idx="35">
                  <c:v>0.39434735999999998</c:v>
                </c:pt>
                <c:pt idx="36">
                  <c:v>0.41318399899999997</c:v>
                </c:pt>
                <c:pt idx="37">
                  <c:v>0.41680964300000001</c:v>
                </c:pt>
                <c:pt idx="38">
                  <c:v>0.432380875</c:v>
                </c:pt>
                <c:pt idx="39">
                  <c:v>0.44677593099999996</c:v>
                </c:pt>
                <c:pt idx="40">
                  <c:v>0.45461067799999999</c:v>
                </c:pt>
                <c:pt idx="41">
                  <c:v>0.46815894000000002</c:v>
                </c:pt>
                <c:pt idx="42">
                  <c:v>0.47428116399999998</c:v>
                </c:pt>
                <c:pt idx="43">
                  <c:v>0.480662268</c:v>
                </c:pt>
                <c:pt idx="44">
                  <c:v>0.48361973400000002</c:v>
                </c:pt>
                <c:pt idx="45">
                  <c:v>0.48645490899999999</c:v>
                </c:pt>
                <c:pt idx="46">
                  <c:v>0.49982969199999999</c:v>
                </c:pt>
                <c:pt idx="47">
                  <c:v>0.50964508399999997</c:v>
                </c:pt>
                <c:pt idx="48">
                  <c:v>0.51623944700000002</c:v>
                </c:pt>
                <c:pt idx="49">
                  <c:v>0.52367955299999991</c:v>
                </c:pt>
                <c:pt idx="50">
                  <c:v>0.52489885800000002</c:v>
                </c:pt>
                <c:pt idx="51">
                  <c:v>0.53335861400000006</c:v>
                </c:pt>
              </c:numCache>
            </c:numRef>
          </c:val>
          <c:smooth val="0"/>
          <c:extLst>
            <c:ext xmlns:c16="http://schemas.microsoft.com/office/drawing/2014/chart" uri="{C3380CC4-5D6E-409C-BE32-E72D297353CC}">
              <c16:uniqueId val="{00000005-089A-4C97-A40E-A7FEE75F451E}"/>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import O'!$E$56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numRef>
              <c:f>'UE import O'!$A$5:$A$56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import O'!$F$5:$F$56</c:f>
              <c:numCache>
                <c:formatCode>General</c:formatCode>
                <c:ptCount val="52"/>
                <c:pt idx="51" formatCode="#,##0.0">
                  <c:v>0.6</c:v>
                </c:pt>
              </c:numCache>
            </c:numRef>
          </c:yVal>
          <c:smooth val="0"/>
          <c:extLst>
            <c:ext xmlns:c16="http://schemas.microsoft.com/office/drawing/2014/chart" uri="{C3380CC4-5D6E-409C-BE32-E72D297353CC}">
              <c16:uniqueId val="{00000006-089A-4C97-A40E-A7FEE75F451E}"/>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66565772494543"/>
          <c:h val="0.77741049532760242"/>
        </c:manualLayout>
      </c:layout>
      <c:lineChart>
        <c:grouping val="standard"/>
        <c:varyColors val="0"/>
        <c:ser>
          <c:idx val="0"/>
          <c:order val="0"/>
          <c:tx>
            <c:strRef>
              <c:f>'UE import M'!$B$4</c:f>
              <c:strCache>
                <c:ptCount val="1"/>
                <c:pt idx="0">
                  <c:v>2023/24</c:v>
                </c:pt>
              </c:strCache>
            </c:strRef>
          </c:tx>
          <c:spPr>
            <a:ln w="31750" cap="rnd">
              <a:solidFill>
                <a:schemeClr val="tx2">
                  <a:lumMod val="60000"/>
                  <a:lumOff val="40000"/>
                </a:schemeClr>
              </a:solidFill>
              <a:round/>
            </a:ln>
            <a:effectLst/>
          </c:spPr>
          <c:marker>
            <c:symbol val="none"/>
          </c:marker>
          <c:dLbls>
            <c:dLbl>
              <c:idx val="51"/>
              <c:layout>
                <c:manualLayout>
                  <c:x val="-1.051700981418017E-2"/>
                  <c:y val="-1.5008825070962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172-4D78-9C08-9D4678505346}"/>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M'!$B$5:$B$56</c:f>
              <c:numCache>
                <c:formatCode>#,##0.0</c:formatCode>
                <c:ptCount val="52"/>
                <c:pt idx="0">
                  <c:v>0.298046266</c:v>
                </c:pt>
                <c:pt idx="1">
                  <c:v>0.74468180100000003</c:v>
                </c:pt>
                <c:pt idx="2">
                  <c:v>1.016874139</c:v>
                </c:pt>
                <c:pt idx="3">
                  <c:v>1.3218342089999999</c:v>
                </c:pt>
                <c:pt idx="4">
                  <c:v>1.6168106910000002</c:v>
                </c:pt>
                <c:pt idx="5">
                  <c:v>2.0255082550000001</c:v>
                </c:pt>
                <c:pt idx="6">
                  <c:v>2.2828032330000001</c:v>
                </c:pt>
                <c:pt idx="7">
                  <c:v>2.5428818029999998</c:v>
                </c:pt>
                <c:pt idx="8">
                  <c:v>2.9066912760000001</c:v>
                </c:pt>
                <c:pt idx="9">
                  <c:v>3.2067768939999999</c:v>
                </c:pt>
                <c:pt idx="10">
                  <c:v>3.6622043849999999</c:v>
                </c:pt>
                <c:pt idx="11">
                  <c:v>4.2286962609999996</c:v>
                </c:pt>
                <c:pt idx="12">
                  <c:v>4.5748653789999993</c:v>
                </c:pt>
                <c:pt idx="13">
                  <c:v>4.9622659670000004</c:v>
                </c:pt>
                <c:pt idx="14">
                  <c:v>5.4004456059999999</c:v>
                </c:pt>
                <c:pt idx="15">
                  <c:v>5.6747464890000003</c:v>
                </c:pt>
                <c:pt idx="16">
                  <c:v>5.9125246410000001</c:v>
                </c:pt>
                <c:pt idx="17">
                  <c:v>6.1697028200000004</c:v>
                </c:pt>
                <c:pt idx="18">
                  <c:v>6.5579565959999995</c:v>
                </c:pt>
                <c:pt idx="19">
                  <c:v>6.8314372400000005</c:v>
                </c:pt>
                <c:pt idx="20">
                  <c:v>7.4369589759999997</c:v>
                </c:pt>
                <c:pt idx="21">
                  <c:v>7.715071215</c:v>
                </c:pt>
                <c:pt idx="22">
                  <c:v>7.9855959680000002</c:v>
                </c:pt>
                <c:pt idx="23">
                  <c:v>8.3382050070000009</c:v>
                </c:pt>
                <c:pt idx="24">
                  <c:v>8.8302625809999995</c:v>
                </c:pt>
                <c:pt idx="25">
                  <c:v>9.2579979250000015</c:v>
                </c:pt>
                <c:pt idx="26">
                  <c:v>9.6244121750000016</c:v>
                </c:pt>
                <c:pt idx="27">
                  <c:v>10.059043471999999</c:v>
                </c:pt>
                <c:pt idx="28">
                  <c:v>10.591226938999998</c:v>
                </c:pt>
                <c:pt idx="29">
                  <c:v>10.931355761000001</c:v>
                </c:pt>
                <c:pt idx="30">
                  <c:v>11.404673594</c:v>
                </c:pt>
                <c:pt idx="31">
                  <c:v>11.732002244</c:v>
                </c:pt>
                <c:pt idx="32">
                  <c:v>12.111026819000001</c:v>
                </c:pt>
                <c:pt idx="33">
                  <c:v>12.544493654</c:v>
                </c:pt>
                <c:pt idx="34">
                  <c:v>12.820416823999999</c:v>
                </c:pt>
                <c:pt idx="35">
                  <c:v>13.201339943000001</c:v>
                </c:pt>
                <c:pt idx="36">
                  <c:v>13.633363857000001</c:v>
                </c:pt>
                <c:pt idx="37">
                  <c:v>13.767038642000001</c:v>
                </c:pt>
                <c:pt idx="38">
                  <c:v>13.978572680999999</c:v>
                </c:pt>
                <c:pt idx="39">
                  <c:v>14.351708984</c:v>
                </c:pt>
                <c:pt idx="40">
                  <c:v>14.551276420000001</c:v>
                </c:pt>
                <c:pt idx="41">
                  <c:v>14.939597948999999</c:v>
                </c:pt>
                <c:pt idx="42">
                  <c:v>15.372584846000001</c:v>
                </c:pt>
                <c:pt idx="43">
                  <c:v>15.653579889000001</c:v>
                </c:pt>
                <c:pt idx="44">
                  <c:v>15.942317543</c:v>
                </c:pt>
                <c:pt idx="45">
                  <c:v>16.412275254000001</c:v>
                </c:pt>
                <c:pt idx="46">
                  <c:v>16.732020727999998</c:v>
                </c:pt>
                <c:pt idx="47">
                  <c:v>17.000218916999998</c:v>
                </c:pt>
                <c:pt idx="48">
                  <c:v>17.459438818999999</c:v>
                </c:pt>
                <c:pt idx="49">
                  <c:v>17.856237451999998</c:v>
                </c:pt>
                <c:pt idx="50">
                  <c:v>18.569321390999999</c:v>
                </c:pt>
                <c:pt idx="51">
                  <c:v>18.969862466999999</c:v>
                </c:pt>
              </c:numCache>
            </c:numRef>
          </c:val>
          <c:smooth val="0"/>
          <c:extLst>
            <c:ext xmlns:c16="http://schemas.microsoft.com/office/drawing/2014/chart" uri="{C3380CC4-5D6E-409C-BE32-E72D297353CC}">
              <c16:uniqueId val="{00000001-85DA-4147-8133-44C4C70A2DE5}"/>
            </c:ext>
          </c:extLst>
        </c:ser>
        <c:ser>
          <c:idx val="1"/>
          <c:order val="1"/>
          <c:tx>
            <c:strRef>
              <c:f>'UE import M'!$C$4</c:f>
              <c:strCache>
                <c:ptCount val="1"/>
                <c:pt idx="0">
                  <c:v>2024/25</c:v>
                </c:pt>
              </c:strCache>
            </c:strRef>
          </c:tx>
          <c:spPr>
            <a:ln w="31750" cap="rnd">
              <a:solidFill>
                <a:schemeClr val="accent1"/>
              </a:solidFill>
              <a:round/>
            </a:ln>
            <a:effectLst/>
          </c:spPr>
          <c:marker>
            <c:symbol val="none"/>
          </c:marker>
          <c:dLbls>
            <c:dLbl>
              <c:idx val="51"/>
              <c:layout>
                <c:manualLayout>
                  <c:x val="-1.502429973454299E-2"/>
                  <c:y val="-2.7516179296763713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172-4D78-9C08-9D4678505346}"/>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M'!$C$5:$C$56</c:f>
              <c:numCache>
                <c:formatCode>#,##0.0</c:formatCode>
                <c:ptCount val="52"/>
                <c:pt idx="0">
                  <c:v>0.75413311299999997</c:v>
                </c:pt>
                <c:pt idx="1">
                  <c:v>1.275984005</c:v>
                </c:pt>
                <c:pt idx="2">
                  <c:v>1.7960263000000001</c:v>
                </c:pt>
                <c:pt idx="3">
                  <c:v>2.1061504219999998</c:v>
                </c:pt>
                <c:pt idx="4">
                  <c:v>2.440863389</c:v>
                </c:pt>
                <c:pt idx="5">
                  <c:v>2.9147236959999998</c:v>
                </c:pt>
                <c:pt idx="6">
                  <c:v>3.2879715389999999</c:v>
                </c:pt>
                <c:pt idx="7">
                  <c:v>3.6376193029999997</c:v>
                </c:pt>
                <c:pt idx="8">
                  <c:v>3.7624024240000002</c:v>
                </c:pt>
                <c:pt idx="9">
                  <c:v>4.117313094</c:v>
                </c:pt>
                <c:pt idx="10">
                  <c:v>4.4583972330000003</c:v>
                </c:pt>
                <c:pt idx="11">
                  <c:v>4.9534069809999997</c:v>
                </c:pt>
                <c:pt idx="12">
                  <c:v>5.2608785610000002</c:v>
                </c:pt>
                <c:pt idx="13">
                  <c:v>5.5936711040000002</c:v>
                </c:pt>
                <c:pt idx="14">
                  <c:v>5.958956046</c:v>
                </c:pt>
                <c:pt idx="15">
                  <c:v>6.2763987889999999</c:v>
                </c:pt>
                <c:pt idx="16">
                  <c:v>6.8447235259999992</c:v>
                </c:pt>
                <c:pt idx="17">
                  <c:v>7.2892261930000002</c:v>
                </c:pt>
                <c:pt idx="18">
                  <c:v>7.5182565219999997</c:v>
                </c:pt>
                <c:pt idx="19">
                  <c:v>7.850483723</c:v>
                </c:pt>
                <c:pt idx="20">
                  <c:v>8.1806548929999998</c:v>
                </c:pt>
                <c:pt idx="21">
                  <c:v>8.6713757660000006</c:v>
                </c:pt>
                <c:pt idx="22">
                  <c:v>9.0883643110000012</c:v>
                </c:pt>
                <c:pt idx="23">
                  <c:v>9.4251970830000005</c:v>
                </c:pt>
                <c:pt idx="24">
                  <c:v>9.8852195490000003</c:v>
                </c:pt>
                <c:pt idx="25">
                  <c:v>10.039112224</c:v>
                </c:pt>
                <c:pt idx="26">
                  <c:v>10.327846104000001</c:v>
                </c:pt>
                <c:pt idx="27">
                  <c:v>10.973191968</c:v>
                </c:pt>
                <c:pt idx="28">
                  <c:v>11.368171511</c:v>
                </c:pt>
                <c:pt idx="29">
                  <c:v>11.682341253000001</c:v>
                </c:pt>
                <c:pt idx="30">
                  <c:v>12.230933981</c:v>
                </c:pt>
                <c:pt idx="31">
                  <c:v>12.737766390000001</c:v>
                </c:pt>
                <c:pt idx="32">
                  <c:v>13.188925241</c:v>
                </c:pt>
                <c:pt idx="33">
                  <c:v>13.703921354</c:v>
                </c:pt>
                <c:pt idx="34">
                  <c:v>14.238882229</c:v>
                </c:pt>
                <c:pt idx="35">
                  <c:v>14.698415164</c:v>
                </c:pt>
                <c:pt idx="36">
                  <c:v>15.094939558</c:v>
                </c:pt>
                <c:pt idx="37">
                  <c:v>15.663608399000001</c:v>
                </c:pt>
                <c:pt idx="38">
                  <c:v>16.211745107000002</c:v>
                </c:pt>
                <c:pt idx="39">
                  <c:v>16.541021403000002</c:v>
                </c:pt>
                <c:pt idx="40">
                  <c:v>16.792174731999999</c:v>
                </c:pt>
                <c:pt idx="41">
                  <c:v>16.96906061</c:v>
                </c:pt>
                <c:pt idx="42">
                  <c:v>17.259530292000001</c:v>
                </c:pt>
                <c:pt idx="43">
                  <c:v>17.415414372000001</c:v>
                </c:pt>
                <c:pt idx="44">
                  <c:v>17.663809864999998</c:v>
                </c:pt>
                <c:pt idx="45">
                  <c:v>17.864946414000002</c:v>
                </c:pt>
                <c:pt idx="46">
                  <c:v>18.143385462999998</c:v>
                </c:pt>
                <c:pt idx="47">
                  <c:v>18.373332480999998</c:v>
                </c:pt>
                <c:pt idx="48">
                  <c:v>18.770901780000003</c:v>
                </c:pt>
                <c:pt idx="49">
                  <c:v>19.081721865999999</c:v>
                </c:pt>
                <c:pt idx="50">
                  <c:v>19.358330195999997</c:v>
                </c:pt>
                <c:pt idx="51">
                  <c:v>19.791528915000001</c:v>
                </c:pt>
              </c:numCache>
            </c:numRef>
          </c:val>
          <c:smooth val="0"/>
          <c:extLst>
            <c:ext xmlns:c16="http://schemas.microsoft.com/office/drawing/2014/chart" uri="{C3380CC4-5D6E-409C-BE32-E72D297353CC}">
              <c16:uniqueId val="{00000003-85DA-4147-8133-44C4C70A2DE5}"/>
            </c:ext>
          </c:extLst>
        </c:ser>
        <c:ser>
          <c:idx val="2"/>
          <c:order val="2"/>
          <c:tx>
            <c:strRef>
              <c:f>'UE import M'!$D$4</c:f>
              <c:strCache>
                <c:ptCount val="1"/>
                <c:pt idx="0">
                  <c:v>2025/26</c:v>
                </c:pt>
              </c:strCache>
            </c:strRef>
          </c:tx>
          <c:spPr>
            <a:ln w="50800" cap="rnd">
              <a:solidFill>
                <a:srgbClr val="00B0F0"/>
              </a:solidFill>
              <a:prstDash val="sysDot"/>
              <a:round/>
            </a:ln>
            <a:effectLst/>
          </c:spPr>
          <c:marker>
            <c:symbol val="none"/>
          </c:marker>
          <c:cat>
            <c:numRef>
              <c:f>'UE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M'!$D$5:$D$56</c:f>
              <c:numCache>
                <c:formatCode>#,##0.0</c:formatCode>
                <c:ptCount val="52"/>
                <c:pt idx="0">
                  <c:v>0.16673454800000001</c:v>
                </c:pt>
                <c:pt idx="1">
                  <c:v>0.38111872800000002</c:v>
                </c:pt>
                <c:pt idx="2">
                  <c:v>0.63170673600000005</c:v>
                </c:pt>
                <c:pt idx="3">
                  <c:v>0.7352905500000001</c:v>
                </c:pt>
                <c:pt idx="4">
                  <c:v>0.97309595400000004</c:v>
                </c:pt>
                <c:pt idx="5">
                  <c:v>1.2570989850000001</c:v>
                </c:pt>
                <c:pt idx="6">
                  <c:v>1.4778871820000001</c:v>
                </c:pt>
                <c:pt idx="7">
                  <c:v>1.787494484</c:v>
                </c:pt>
                <c:pt idx="8">
                  <c:v>2.241991241</c:v>
                </c:pt>
                <c:pt idx="9">
                  <c:v>2.6517710890000004</c:v>
                </c:pt>
                <c:pt idx="10">
                  <c:v>2.9038309219999996</c:v>
                </c:pt>
                <c:pt idx="11">
                  <c:v>3.524537816</c:v>
                </c:pt>
                <c:pt idx="12">
                  <c:v>3.6861158560000002</c:v>
                </c:pt>
                <c:pt idx="13">
                  <c:v>4.1062642459999994</c:v>
                </c:pt>
                <c:pt idx="14">
                  <c:v>4.5902139809999998</c:v>
                </c:pt>
                <c:pt idx="15">
                  <c:v>4.7418232260000002</c:v>
                </c:pt>
                <c:pt idx="16">
                  <c:v>5.2407420070000006</c:v>
                </c:pt>
                <c:pt idx="17">
                  <c:v>5.5147632460000002</c:v>
                </c:pt>
                <c:pt idx="18">
                  <c:v>5.8677781500000004</c:v>
                </c:pt>
                <c:pt idx="19">
                  <c:v>6.2192781279999991</c:v>
                </c:pt>
                <c:pt idx="20">
                  <c:v>6.701216252</c:v>
                </c:pt>
                <c:pt idx="21">
                  <c:v>7.0721129620000003</c:v>
                </c:pt>
                <c:pt idx="22">
                  <c:v>7.4090376109999996</c:v>
                </c:pt>
                <c:pt idx="23">
                  <c:v>7.815434625</c:v>
                </c:pt>
                <c:pt idx="24">
                  <c:v>8.1192079249999995</c:v>
                </c:pt>
                <c:pt idx="25">
                  <c:v>8.3115946560000005</c:v>
                </c:pt>
                <c:pt idx="26">
                  <c:v>8.7283880899999993</c:v>
                </c:pt>
                <c:pt idx="27">
                  <c:v>9.1889490260000013</c:v>
                </c:pt>
                <c:pt idx="28">
                  <c:v>9.6582767270000005</c:v>
                </c:pt>
                <c:pt idx="29">
                  <c:v>10.194246903000002</c:v>
                </c:pt>
                <c:pt idx="30">
                  <c:v>10.464117166999999</c:v>
                </c:pt>
                <c:pt idx="31">
                  <c:v>10.721340072</c:v>
                </c:pt>
                <c:pt idx="32">
                  <c:v>11.031586526</c:v>
                </c:pt>
                <c:pt idx="33">
                  <c:v>11.657523422000001</c:v>
                </c:pt>
                <c:pt idx="34">
                  <c:v>12.183167003000001</c:v>
                </c:pt>
                <c:pt idx="35">
                  <c:v>12.434282766000001</c:v>
                </c:pt>
                <c:pt idx="36">
                  <c:v>12.824194090000001</c:v>
                </c:pt>
                <c:pt idx="37">
                  <c:v>13.274108186000001</c:v>
                </c:pt>
                <c:pt idx="38">
                  <c:v>13.530333703</c:v>
                </c:pt>
                <c:pt idx="39">
                  <c:v>13.906548914</c:v>
                </c:pt>
                <c:pt idx="40">
                  <c:v>14.179469255999999</c:v>
                </c:pt>
                <c:pt idx="41">
                  <c:v>14.477914665999998</c:v>
                </c:pt>
                <c:pt idx="42">
                  <c:v>14.937085106000001</c:v>
                </c:pt>
                <c:pt idx="43">
                  <c:v>15.296465388</c:v>
                </c:pt>
                <c:pt idx="44">
                  <c:v>15.714116738</c:v>
                </c:pt>
                <c:pt idx="45">
                  <c:v>16.198217885999998</c:v>
                </c:pt>
                <c:pt idx="46">
                  <c:v>16.561493884000001</c:v>
                </c:pt>
                <c:pt idx="47">
                  <c:v>16.787767918</c:v>
                </c:pt>
                <c:pt idx="48">
                  <c:v>17.128807319</c:v>
                </c:pt>
                <c:pt idx="49">
                  <c:v>17.532248687999999</c:v>
                </c:pt>
                <c:pt idx="50">
                  <c:v>17.940803124000002</c:v>
                </c:pt>
                <c:pt idx="51">
                  <c:v>18.218432063000002</c:v>
                </c:pt>
              </c:numCache>
            </c:numRef>
          </c:val>
          <c:smooth val="0"/>
          <c:extLst>
            <c:ext xmlns:c16="http://schemas.microsoft.com/office/drawing/2014/chart" uri="{C3380CC4-5D6E-409C-BE32-E72D297353CC}">
              <c16:uniqueId val="{00000005-85DA-4147-8133-44C4C70A2DE5}"/>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import M'!$I$56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7-85DA-4147-8133-44C4C70A2DE5}"/>
              </c:ext>
            </c:extLst>
          </c:dPt>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5DA-4147-8133-44C4C70A2DE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import M'!$A$5:$A$56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import M'!$J$5:$J$56</c:f>
              <c:numCache>
                <c:formatCode>General</c:formatCode>
                <c:ptCount val="52"/>
                <c:pt idx="51" formatCode="#,##0.0">
                  <c:v>18.3</c:v>
                </c:pt>
              </c:numCache>
            </c:numRef>
          </c:yVal>
          <c:smooth val="0"/>
          <c:extLst>
            <c:ext xmlns:c16="http://schemas.microsoft.com/office/drawing/2014/chart" uri="{C3380CC4-5D6E-409C-BE32-E72D297353CC}">
              <c16:uniqueId val="{00000008-85DA-4147-8133-44C4C70A2DE5}"/>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3372536233673633"/>
          <c:h val="0.77741049532760242"/>
        </c:manualLayout>
      </c:layout>
      <c:lineChart>
        <c:grouping val="standard"/>
        <c:varyColors val="0"/>
        <c:ser>
          <c:idx val="0"/>
          <c:order val="0"/>
          <c:tx>
            <c:strRef>
              <c:f>'UE import BD'!$B$4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530-424F-8C39-34C236FA932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BD'!$B$5:$B$56</c:f>
              <c:numCache>
                <c:formatCode>#,##0.0</c:formatCode>
                <c:ptCount val="52"/>
                <c:pt idx="0">
                  <c:v>4.1030889999999999E-3</c:v>
                </c:pt>
                <c:pt idx="1">
                  <c:v>3.9170542000000003E-2</c:v>
                </c:pt>
                <c:pt idx="2">
                  <c:v>0.10452544900000001</c:v>
                </c:pt>
                <c:pt idx="3">
                  <c:v>0.11863813199999999</c:v>
                </c:pt>
                <c:pt idx="4">
                  <c:v>0.15802601400000002</c:v>
                </c:pt>
                <c:pt idx="5">
                  <c:v>0.187600609</c:v>
                </c:pt>
                <c:pt idx="6">
                  <c:v>0.28948722600000004</c:v>
                </c:pt>
                <c:pt idx="7">
                  <c:v>0.425355553</c:v>
                </c:pt>
                <c:pt idx="8">
                  <c:v>0.47355055000000001</c:v>
                </c:pt>
                <c:pt idx="9">
                  <c:v>0.58444172100000003</c:v>
                </c:pt>
                <c:pt idx="10">
                  <c:v>0.62810618699999998</c:v>
                </c:pt>
                <c:pt idx="11">
                  <c:v>0.742482541</c:v>
                </c:pt>
                <c:pt idx="12">
                  <c:v>0.82086154</c:v>
                </c:pt>
                <c:pt idx="13">
                  <c:v>0.85795353500000004</c:v>
                </c:pt>
                <c:pt idx="14">
                  <c:v>0.96732320299999996</c:v>
                </c:pt>
                <c:pt idx="15">
                  <c:v>1.0873735449999999</c:v>
                </c:pt>
                <c:pt idx="16">
                  <c:v>1.1771341880000001</c:v>
                </c:pt>
                <c:pt idx="17">
                  <c:v>1.2256346500000002</c:v>
                </c:pt>
                <c:pt idx="18">
                  <c:v>1.2914874939999998</c:v>
                </c:pt>
                <c:pt idx="19">
                  <c:v>1.370947138</c:v>
                </c:pt>
                <c:pt idx="20">
                  <c:v>1.4348796100000001</c:v>
                </c:pt>
                <c:pt idx="21">
                  <c:v>1.446626712</c:v>
                </c:pt>
                <c:pt idx="22">
                  <c:v>1.5202808640000001</c:v>
                </c:pt>
                <c:pt idx="23">
                  <c:v>1.613757629</c:v>
                </c:pt>
                <c:pt idx="24">
                  <c:v>1.6238747919999998</c:v>
                </c:pt>
                <c:pt idx="25">
                  <c:v>1.6489958609999997</c:v>
                </c:pt>
                <c:pt idx="26">
                  <c:v>1.6680453610000001</c:v>
                </c:pt>
                <c:pt idx="27">
                  <c:v>1.7079499519999999</c:v>
                </c:pt>
                <c:pt idx="28">
                  <c:v>1.710784759</c:v>
                </c:pt>
                <c:pt idx="29">
                  <c:v>1.7214428929999999</c:v>
                </c:pt>
                <c:pt idx="30">
                  <c:v>1.7853890179999998</c:v>
                </c:pt>
                <c:pt idx="31">
                  <c:v>1.8082197709999999</c:v>
                </c:pt>
                <c:pt idx="32">
                  <c:v>1.81945785</c:v>
                </c:pt>
                <c:pt idx="33">
                  <c:v>1.881193449</c:v>
                </c:pt>
                <c:pt idx="34">
                  <c:v>1.8919899809999998</c:v>
                </c:pt>
                <c:pt idx="35">
                  <c:v>1.922607693</c:v>
                </c:pt>
                <c:pt idx="36">
                  <c:v>1.9994416369999999</c:v>
                </c:pt>
                <c:pt idx="37">
                  <c:v>2.0606998569999999</c:v>
                </c:pt>
                <c:pt idx="38">
                  <c:v>2.1085025010000003</c:v>
                </c:pt>
                <c:pt idx="39">
                  <c:v>2.1116854330000003</c:v>
                </c:pt>
                <c:pt idx="40">
                  <c:v>2.1803903130000002</c:v>
                </c:pt>
                <c:pt idx="41">
                  <c:v>2.1808867630000002</c:v>
                </c:pt>
                <c:pt idx="42">
                  <c:v>2.200231864</c:v>
                </c:pt>
                <c:pt idx="43">
                  <c:v>2.2160171580000001</c:v>
                </c:pt>
                <c:pt idx="44">
                  <c:v>2.2704531500000003</c:v>
                </c:pt>
                <c:pt idx="45">
                  <c:v>2.323009404</c:v>
                </c:pt>
                <c:pt idx="46">
                  <c:v>2.3435390419999997</c:v>
                </c:pt>
                <c:pt idx="47">
                  <c:v>2.392545996</c:v>
                </c:pt>
                <c:pt idx="48">
                  <c:v>2.4120039810000002</c:v>
                </c:pt>
                <c:pt idx="49">
                  <c:v>2.41866125</c:v>
                </c:pt>
                <c:pt idx="50">
                  <c:v>2.4759226010000002</c:v>
                </c:pt>
                <c:pt idx="51">
                  <c:v>2.5005721169999999</c:v>
                </c:pt>
              </c:numCache>
            </c:numRef>
          </c:val>
          <c:smooth val="0"/>
          <c:extLst>
            <c:ext xmlns:c16="http://schemas.microsoft.com/office/drawing/2014/chart" uri="{C3380CC4-5D6E-409C-BE32-E72D297353CC}">
              <c16:uniqueId val="{00000000-C74F-4841-94F0-9BA26FF43C06}"/>
            </c:ext>
          </c:extLst>
        </c:ser>
        <c:ser>
          <c:idx val="1"/>
          <c:order val="1"/>
          <c:tx>
            <c:strRef>
              <c:f>'UE import BD'!$C$4</c:f>
              <c:strCache>
                <c:ptCount val="1"/>
                <c:pt idx="0">
                  <c:v>2024/25</c:v>
                </c:pt>
              </c:strCache>
            </c:strRef>
          </c:tx>
          <c:spPr>
            <a:ln w="31750" cap="rnd">
              <a:solidFill>
                <a:schemeClr val="accent1"/>
              </a:solidFill>
              <a:round/>
            </a:ln>
            <a:effectLst/>
          </c:spPr>
          <c:marker>
            <c:symbol val="none"/>
          </c:marker>
          <c:dLbls>
            <c:dLbl>
              <c:idx val="51"/>
              <c:layout>
                <c:manualLayout>
                  <c:x val="-3.1510649048657529E-3"/>
                  <c:y val="1.8375532637240323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530-424F-8C39-34C236FA932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'UE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BD'!$C$5:$C$56</c:f>
              <c:numCache>
                <c:formatCode>#,##0.0</c:formatCode>
                <c:ptCount val="52"/>
                <c:pt idx="0">
                  <c:v>1.0237460000000001E-3</c:v>
                </c:pt>
                <c:pt idx="1">
                  <c:v>3.5065057999999996E-2</c:v>
                </c:pt>
                <c:pt idx="2">
                  <c:v>6.0369695000000001E-2</c:v>
                </c:pt>
                <c:pt idx="3">
                  <c:v>8.2099272000000001E-2</c:v>
                </c:pt>
                <c:pt idx="4">
                  <c:v>9.4217239999999994E-2</c:v>
                </c:pt>
                <c:pt idx="5">
                  <c:v>0.119840057</c:v>
                </c:pt>
                <c:pt idx="6">
                  <c:v>0.13558696200000001</c:v>
                </c:pt>
                <c:pt idx="7">
                  <c:v>0.16141488500000001</c:v>
                </c:pt>
                <c:pt idx="8">
                  <c:v>0.19316801599999997</c:v>
                </c:pt>
                <c:pt idx="9">
                  <c:v>0.251290187</c:v>
                </c:pt>
                <c:pt idx="10">
                  <c:v>0.26916611700000004</c:v>
                </c:pt>
                <c:pt idx="11">
                  <c:v>0.29056623200000004</c:v>
                </c:pt>
                <c:pt idx="12">
                  <c:v>0.29454982400000002</c:v>
                </c:pt>
                <c:pt idx="13">
                  <c:v>0.29975262899999994</c:v>
                </c:pt>
                <c:pt idx="14">
                  <c:v>0.317394283</c:v>
                </c:pt>
                <c:pt idx="15">
                  <c:v>0.36156581500000001</c:v>
                </c:pt>
                <c:pt idx="16">
                  <c:v>0.37178091299999999</c:v>
                </c:pt>
                <c:pt idx="17">
                  <c:v>0.37900593399999999</c:v>
                </c:pt>
                <c:pt idx="18">
                  <c:v>0.414782816</c:v>
                </c:pt>
                <c:pt idx="19">
                  <c:v>0.44140693400000003</c:v>
                </c:pt>
                <c:pt idx="20">
                  <c:v>0.47027113400000004</c:v>
                </c:pt>
                <c:pt idx="21">
                  <c:v>0.56491301800000004</c:v>
                </c:pt>
                <c:pt idx="22">
                  <c:v>0.60796299799999998</c:v>
                </c:pt>
                <c:pt idx="23">
                  <c:v>0.66288162299999998</c:v>
                </c:pt>
                <c:pt idx="24">
                  <c:v>0.776929447</c:v>
                </c:pt>
                <c:pt idx="25">
                  <c:v>0.81961722599999998</c:v>
                </c:pt>
                <c:pt idx="26">
                  <c:v>0.82122057300000006</c:v>
                </c:pt>
                <c:pt idx="27">
                  <c:v>0.85044548400000008</c:v>
                </c:pt>
                <c:pt idx="28">
                  <c:v>0.9378917200000001</c:v>
                </c:pt>
                <c:pt idx="29">
                  <c:v>1.010595082</c:v>
                </c:pt>
                <c:pt idx="30">
                  <c:v>1.0209155759999999</c:v>
                </c:pt>
                <c:pt idx="31">
                  <c:v>1.0846920279999999</c:v>
                </c:pt>
                <c:pt idx="32">
                  <c:v>1.175595779</c:v>
                </c:pt>
                <c:pt idx="33">
                  <c:v>1.2724247659999999</c:v>
                </c:pt>
                <c:pt idx="34">
                  <c:v>1.2930779429999999</c:v>
                </c:pt>
                <c:pt idx="35">
                  <c:v>1.3108938510000001</c:v>
                </c:pt>
                <c:pt idx="36">
                  <c:v>1.3673508619999999</c:v>
                </c:pt>
                <c:pt idx="37">
                  <c:v>1.436557506</c:v>
                </c:pt>
                <c:pt idx="38">
                  <c:v>1.5112476269999999</c:v>
                </c:pt>
                <c:pt idx="39">
                  <c:v>1.5360832600000001</c:v>
                </c:pt>
                <c:pt idx="40">
                  <c:v>1.5996698470000001</c:v>
                </c:pt>
                <c:pt idx="41">
                  <c:v>1.6297339150000001</c:v>
                </c:pt>
                <c:pt idx="42">
                  <c:v>1.661293237</c:v>
                </c:pt>
                <c:pt idx="43">
                  <c:v>1.724055619</c:v>
                </c:pt>
                <c:pt idx="44">
                  <c:v>1.7520415810000001</c:v>
                </c:pt>
                <c:pt idx="45">
                  <c:v>1.755902109</c:v>
                </c:pt>
                <c:pt idx="46">
                  <c:v>1.8001350439999999</c:v>
                </c:pt>
                <c:pt idx="47">
                  <c:v>1.9182395400000001</c:v>
                </c:pt>
                <c:pt idx="48">
                  <c:v>1.924176726</c:v>
                </c:pt>
                <c:pt idx="49">
                  <c:v>1.9497592020000001</c:v>
                </c:pt>
                <c:pt idx="50">
                  <c:v>1.9532809709999999</c:v>
                </c:pt>
                <c:pt idx="51">
                  <c:v>2.0164266710000001</c:v>
                </c:pt>
              </c:numCache>
            </c:numRef>
          </c:val>
          <c:smooth val="0"/>
          <c:extLst>
            <c:ext xmlns:c16="http://schemas.microsoft.com/office/drawing/2014/chart" uri="{C3380CC4-5D6E-409C-BE32-E72D297353CC}">
              <c16:uniqueId val="{00000002-C74F-4841-94F0-9BA26FF43C06}"/>
            </c:ext>
          </c:extLst>
        </c:ser>
        <c:ser>
          <c:idx val="2"/>
          <c:order val="2"/>
          <c:tx>
            <c:strRef>
              <c:f>'UE import BD'!$D$4</c:f>
              <c:strCache>
                <c:ptCount val="1"/>
                <c:pt idx="0">
                  <c:v>2025/26</c:v>
                </c:pt>
              </c:strCache>
            </c:strRef>
          </c:tx>
          <c:spPr>
            <a:ln w="50800" cap="rnd">
              <a:solidFill>
                <a:srgbClr val="00B0F0"/>
              </a:solidFill>
              <a:prstDash val="sysDot"/>
              <a:round/>
            </a:ln>
            <a:effectLst/>
          </c:spPr>
          <c:marker>
            <c:symbol val="none"/>
          </c:marker>
          <c:cat>
            <c:numRef>
              <c:f>'UE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'UE import BD'!$D$5:$D$56</c:f>
              <c:numCache>
                <c:formatCode>#,##0.0</c:formatCode>
                <c:ptCount val="52"/>
                <c:pt idx="0">
                  <c:v>8.4419509999999996E-3</c:v>
                </c:pt>
                <c:pt idx="1">
                  <c:v>4.3019248000000003E-2</c:v>
                </c:pt>
                <c:pt idx="2">
                  <c:v>5.4460873E-2</c:v>
                </c:pt>
                <c:pt idx="3">
                  <c:v>6.6607088999999994E-2</c:v>
                </c:pt>
                <c:pt idx="4">
                  <c:v>8.7967114999999985E-2</c:v>
                </c:pt>
                <c:pt idx="5">
                  <c:v>0.166427678</c:v>
                </c:pt>
                <c:pt idx="6">
                  <c:v>0.19112948300000002</c:v>
                </c:pt>
                <c:pt idx="7">
                  <c:v>0.25443052500000002</c:v>
                </c:pt>
                <c:pt idx="8">
                  <c:v>0.25461125099999998</c:v>
                </c:pt>
                <c:pt idx="9">
                  <c:v>0.255039615</c:v>
                </c:pt>
                <c:pt idx="10">
                  <c:v>0.28007199900000002</c:v>
                </c:pt>
                <c:pt idx="11">
                  <c:v>0.29036031800000001</c:v>
                </c:pt>
                <c:pt idx="12">
                  <c:v>0.35058436100000001</c:v>
                </c:pt>
                <c:pt idx="13">
                  <c:v>0.38230372600000001</c:v>
                </c:pt>
                <c:pt idx="14">
                  <c:v>0.43307362599999999</c:v>
                </c:pt>
                <c:pt idx="15">
                  <c:v>0.46580078999999996</c:v>
                </c:pt>
                <c:pt idx="16">
                  <c:v>0.46615836700000002</c:v>
                </c:pt>
                <c:pt idx="17">
                  <c:v>0.48425183900000002</c:v>
                </c:pt>
                <c:pt idx="18">
                  <c:v>0.52025244599999998</c:v>
                </c:pt>
                <c:pt idx="19">
                  <c:v>0.56081129800000007</c:v>
                </c:pt>
                <c:pt idx="20">
                  <c:v>0.65065607399999992</c:v>
                </c:pt>
                <c:pt idx="21">
                  <c:v>0.68211908999999993</c:v>
                </c:pt>
                <c:pt idx="22">
                  <c:v>0.73018178099999997</c:v>
                </c:pt>
                <c:pt idx="23">
                  <c:v>0.80807083200000007</c:v>
                </c:pt>
                <c:pt idx="24">
                  <c:v>0.81170140899999998</c:v>
                </c:pt>
                <c:pt idx="25">
                  <c:v>0.83389548699999994</c:v>
                </c:pt>
                <c:pt idx="26">
                  <c:v>0.96782098500000002</c:v>
                </c:pt>
                <c:pt idx="27">
                  <c:v>0.96793702300000006</c:v>
                </c:pt>
                <c:pt idx="28">
                  <c:v>0.98356043599999998</c:v>
                </c:pt>
                <c:pt idx="29">
                  <c:v>0.98906479000000003</c:v>
                </c:pt>
                <c:pt idx="30">
                  <c:v>0.99195207299999999</c:v>
                </c:pt>
                <c:pt idx="31">
                  <c:v>0.99347242299999994</c:v>
                </c:pt>
                <c:pt idx="32">
                  <c:v>1.0350486650000001</c:v>
                </c:pt>
                <c:pt idx="33">
                  <c:v>1.040546655</c:v>
                </c:pt>
                <c:pt idx="34">
                  <c:v>1.1326523800000001</c:v>
                </c:pt>
                <c:pt idx="35">
                  <c:v>1.155707533</c:v>
                </c:pt>
                <c:pt idx="36">
                  <c:v>1.2379953689999998</c:v>
                </c:pt>
                <c:pt idx="37">
                  <c:v>1.2753599309999999</c:v>
                </c:pt>
                <c:pt idx="38">
                  <c:v>1.3521111640000001</c:v>
                </c:pt>
                <c:pt idx="39">
                  <c:v>1.4220152290000001</c:v>
                </c:pt>
                <c:pt idx="40">
                  <c:v>1.432900845</c:v>
                </c:pt>
                <c:pt idx="41">
                  <c:v>1.4776758219999999</c:v>
                </c:pt>
                <c:pt idx="42">
                  <c:v>1.5605383099999999</c:v>
                </c:pt>
                <c:pt idx="43">
                  <c:v>1.6211693420000002</c:v>
                </c:pt>
                <c:pt idx="44">
                  <c:v>1.6554435480000003</c:v>
                </c:pt>
                <c:pt idx="45">
                  <c:v>1.6959661640000001</c:v>
                </c:pt>
                <c:pt idx="46">
                  <c:v>1.7551404990000001</c:v>
                </c:pt>
                <c:pt idx="47">
                  <c:v>1.8434676189999999</c:v>
                </c:pt>
                <c:pt idx="48">
                  <c:v>1.8793699069999998</c:v>
                </c:pt>
                <c:pt idx="49">
                  <c:v>1.951080368</c:v>
                </c:pt>
                <c:pt idx="50">
                  <c:v>1.9905531890000001</c:v>
                </c:pt>
                <c:pt idx="51">
                  <c:v>2.0645276680000002</c:v>
                </c:pt>
              </c:numCache>
            </c:numRef>
          </c:val>
          <c:smooth val="0"/>
          <c:extLst>
            <c:ext xmlns:c16="http://schemas.microsoft.com/office/drawing/2014/chart" uri="{C3380CC4-5D6E-409C-BE32-E72D297353CC}">
              <c16:uniqueId val="{00000004-C74F-4841-94F0-9BA26FF43C06}"/>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'UE import BD'!$E$56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530-424F-8C39-34C236FA932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'UE import BD'!$A$5:$A$56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'UE import BD'!$F$5:$F$56</c:f>
              <c:numCache>
                <c:formatCode>General</c:formatCode>
                <c:ptCount val="52"/>
                <c:pt idx="51" formatCode="#,##0.0">
                  <c:v>2.1</c:v>
                </c:pt>
              </c:numCache>
            </c:numRef>
          </c:yVal>
          <c:smooth val="0"/>
          <c:extLst>
            <c:ext xmlns:c16="http://schemas.microsoft.com/office/drawing/2014/chart" uri="{C3380CC4-5D6E-409C-BE32-E72D297353CC}">
              <c16:uniqueId val="{00000005-C74F-4841-94F0-9BA26FF43C06}"/>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majorUnit val="0.5"/>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34491534998793E-2"/>
          <c:y val="0.1227037743739821"/>
          <c:w val="0.85478184856359596"/>
          <c:h val="0.77741049532760242"/>
        </c:manualLayout>
      </c:layout>
      <c:lineChart>
        <c:grouping val="standard"/>
        <c:varyColors val="0"/>
        <c:ser>
          <c:idx val="0"/>
          <c:order val="0"/>
          <c:tx>
            <c:strRef>
              <c:f>'FR export BT'!$B$4</c:f>
              <c:strCache>
                <c:ptCount val="1"/>
                <c:pt idx="0">
                  <c:v>2023/24</c:v>
                </c:pt>
              </c:strCache>
            </c:strRef>
          </c:tx>
          <c:spPr>
            <a:ln w="31750" cap="rnd">
              <a:solidFill>
                <a:schemeClr val="tx2">
                  <a:lumMod val="60000"/>
                  <a:lumOff val="40000"/>
                </a:schemeClr>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CD-4763-A2CD-E5A6F1D54BB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2">
                        <a:lumMod val="60000"/>
                        <a:lumOff val="40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BT'!$B$5:$B$56</c:f>
              <c:numCache>
                <c:formatCode>#,##0.0</c:formatCode>
                <c:ptCount val="52"/>
                <c:pt idx="0">
                  <c:v>2.98418348093E-2</c:v>
                </c:pt>
                <c:pt idx="1">
                  <c:v>0.15613085357590004</c:v>
                </c:pt>
                <c:pt idx="2">
                  <c:v>0.38327480256649998</c:v>
                </c:pt>
                <c:pt idx="3">
                  <c:v>0.68214053575650002</c:v>
                </c:pt>
                <c:pt idx="4">
                  <c:v>0.7399244669555799</c:v>
                </c:pt>
                <c:pt idx="5">
                  <c:v>0.78027577709057994</c:v>
                </c:pt>
                <c:pt idx="6">
                  <c:v>0.90859715749827996</c:v>
                </c:pt>
                <c:pt idx="7">
                  <c:v>1.1231949681299198</c:v>
                </c:pt>
                <c:pt idx="8">
                  <c:v>1.2115990170988198</c:v>
                </c:pt>
                <c:pt idx="9">
                  <c:v>1.3278834647050197</c:v>
                </c:pt>
                <c:pt idx="10">
                  <c:v>1.4392746388457196</c:v>
                </c:pt>
                <c:pt idx="11">
                  <c:v>1.5128455923565995</c:v>
                </c:pt>
                <c:pt idx="12">
                  <c:v>1.6571887517531698</c:v>
                </c:pt>
                <c:pt idx="13">
                  <c:v>1.8098493676802698</c:v>
                </c:pt>
                <c:pt idx="14">
                  <c:v>1.9112622754352697</c:v>
                </c:pt>
                <c:pt idx="15">
                  <c:v>2.2109962928575699</c:v>
                </c:pt>
                <c:pt idx="16">
                  <c:v>2.3952977351165701</c:v>
                </c:pt>
                <c:pt idx="17">
                  <c:v>2.4686854560050699</c:v>
                </c:pt>
                <c:pt idx="18">
                  <c:v>2.5496858657896699</c:v>
                </c:pt>
                <c:pt idx="19">
                  <c:v>2.7191557789686702</c:v>
                </c:pt>
                <c:pt idx="20">
                  <c:v>2.7629213742910701</c:v>
                </c:pt>
                <c:pt idx="21">
                  <c:v>2.8594656125268698</c:v>
                </c:pt>
                <c:pt idx="22">
                  <c:v>3.0949258563593203</c:v>
                </c:pt>
                <c:pt idx="23">
                  <c:v>3.3225082990603303</c:v>
                </c:pt>
                <c:pt idx="24">
                  <c:v>3.5163538740865299</c:v>
                </c:pt>
                <c:pt idx="25">
                  <c:v>3.8329179768767303</c:v>
                </c:pt>
                <c:pt idx="26">
                  <c:v>3.9593083191642999</c:v>
                </c:pt>
                <c:pt idx="27">
                  <c:v>4.3179447510300992</c:v>
                </c:pt>
                <c:pt idx="28">
                  <c:v>4.7936455469651795</c:v>
                </c:pt>
                <c:pt idx="29">
                  <c:v>5.2308273959967009</c:v>
                </c:pt>
                <c:pt idx="30">
                  <c:v>5.3298856169266609</c:v>
                </c:pt>
                <c:pt idx="31">
                  <c:v>5.5191996062163904</c:v>
                </c:pt>
                <c:pt idx="32">
                  <c:v>5.7756952870158909</c:v>
                </c:pt>
                <c:pt idx="33">
                  <c:v>5.9502831335444002</c:v>
                </c:pt>
                <c:pt idx="34">
                  <c:v>6.1953684455453004</c:v>
                </c:pt>
                <c:pt idx="35">
                  <c:v>6.3205922527356</c:v>
                </c:pt>
                <c:pt idx="36">
                  <c:v>6.5302233122356004</c:v>
                </c:pt>
                <c:pt idx="37">
                  <c:v>6.9579286123472999</c:v>
                </c:pt>
                <c:pt idx="38">
                  <c:v>7.2558612768361002</c:v>
                </c:pt>
                <c:pt idx="39">
                  <c:v>7.4163292193021002</c:v>
                </c:pt>
                <c:pt idx="40">
                  <c:v>7.7118048732665301</c:v>
                </c:pt>
                <c:pt idx="41">
                  <c:v>7.8211776036191312</c:v>
                </c:pt>
                <c:pt idx="42">
                  <c:v>7.9337551403452009</c:v>
                </c:pt>
                <c:pt idx="43">
                  <c:v>8.0038389217420107</c:v>
                </c:pt>
                <c:pt idx="44">
                  <c:v>8.111400140056352</c:v>
                </c:pt>
                <c:pt idx="45">
                  <c:v>8.2533910266995303</c:v>
                </c:pt>
                <c:pt idx="46">
                  <c:v>8.3384120441400107</c:v>
                </c:pt>
                <c:pt idx="47">
                  <c:v>8.4564446967760105</c:v>
                </c:pt>
                <c:pt idx="48">
                  <c:v>8.5550775944709603</c:v>
                </c:pt>
                <c:pt idx="49">
                  <c:v>8.8367287293211607</c:v>
                </c:pt>
                <c:pt idx="50">
                  <c:v>9.0315903080057609</c:v>
                </c:pt>
                <c:pt idx="51">
                  <c:v>9.1204662976209701</c:v>
                </c:pt>
              </c:numCache>
            </c:numRef>
          </c:val>
          <c:smooth val="0"/>
          <c:extLst>
            <c:ext xmlns:c16="http://schemas.microsoft.com/office/drawing/2014/chart" uri="{C3380CC4-5D6E-409C-BE32-E72D297353CC}">
              <c16:uniqueId val="{00000001-F8E6-4AEE-AD8A-B3D121B57083}"/>
            </c:ext>
          </c:extLst>
        </c:ser>
        <c:ser>
          <c:idx val="1"/>
          <c:order val="1"/>
          <c:tx>
            <c:strRef>
              <c:f>'FR export BT'!$C$4</c:f>
              <c:strCache>
                <c:ptCount val="1"/>
                <c:pt idx="0">
                  <c:v>2024/25</c:v>
                </c:pt>
              </c:strCache>
            </c:strRef>
          </c:tx>
          <c:spPr>
            <a:ln w="31750" cap="rnd">
              <a:solidFill>
                <a:schemeClr val="accent1"/>
              </a:solidFill>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CD-4763-A2CD-E5A6F1D54BB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BT'!$C$5:$C$56</c:f>
              <c:numCache>
                <c:formatCode>#,##0.0</c:formatCode>
                <c:ptCount val="52"/>
                <c:pt idx="0">
                  <c:v>0.17871333252740002</c:v>
                </c:pt>
                <c:pt idx="1">
                  <c:v>0.26132959566025005</c:v>
                </c:pt>
                <c:pt idx="2">
                  <c:v>0.36098200233104999</c:v>
                </c:pt>
                <c:pt idx="3">
                  <c:v>0.46864080621395998</c:v>
                </c:pt>
                <c:pt idx="4">
                  <c:v>0.50286654163024003</c:v>
                </c:pt>
                <c:pt idx="5">
                  <c:v>0.54018041862603994</c:v>
                </c:pt>
                <c:pt idx="6">
                  <c:v>0.54182917494313998</c:v>
                </c:pt>
                <c:pt idx="7">
                  <c:v>0.54505881116984001</c:v>
                </c:pt>
                <c:pt idx="8">
                  <c:v>0.5538963903507399</c:v>
                </c:pt>
                <c:pt idx="9">
                  <c:v>0.58611937168613992</c:v>
                </c:pt>
                <c:pt idx="10">
                  <c:v>0.58961481952974004</c:v>
                </c:pt>
                <c:pt idx="11">
                  <c:v>0.59611405674984008</c:v>
                </c:pt>
                <c:pt idx="12">
                  <c:v>0.61372948835564012</c:v>
                </c:pt>
                <c:pt idx="13">
                  <c:v>0.66892903921614022</c:v>
                </c:pt>
                <c:pt idx="14">
                  <c:v>0.7240092582877401</c:v>
                </c:pt>
                <c:pt idx="15">
                  <c:v>0.78438714861234005</c:v>
                </c:pt>
                <c:pt idx="16">
                  <c:v>0.84949127511564015</c:v>
                </c:pt>
                <c:pt idx="17">
                  <c:v>0.8986988117209801</c:v>
                </c:pt>
                <c:pt idx="18">
                  <c:v>0.95699886011093016</c:v>
                </c:pt>
                <c:pt idx="19">
                  <c:v>1.0113135138127902</c:v>
                </c:pt>
                <c:pt idx="20">
                  <c:v>1.11216261178929</c:v>
                </c:pt>
                <c:pt idx="21">
                  <c:v>1.2206411418840901</c:v>
                </c:pt>
                <c:pt idx="22">
                  <c:v>1.27966568431307</c:v>
                </c:pt>
                <c:pt idx="23">
                  <c:v>1.30105640034557</c:v>
                </c:pt>
                <c:pt idx="24">
                  <c:v>1.33154142667457</c:v>
                </c:pt>
                <c:pt idx="25">
                  <c:v>1.3661130260981698</c:v>
                </c:pt>
                <c:pt idx="26">
                  <c:v>1.36695634868817</c:v>
                </c:pt>
                <c:pt idx="27">
                  <c:v>1.4075789533425997</c:v>
                </c:pt>
                <c:pt idx="28">
                  <c:v>1.4580040688551996</c:v>
                </c:pt>
                <c:pt idx="29">
                  <c:v>1.4737293274318697</c:v>
                </c:pt>
                <c:pt idx="30">
                  <c:v>1.4780142907410394</c:v>
                </c:pt>
                <c:pt idx="31">
                  <c:v>1.4999408078206395</c:v>
                </c:pt>
                <c:pt idx="32">
                  <c:v>1.5181498609327395</c:v>
                </c:pt>
                <c:pt idx="33">
                  <c:v>1.5413771843025397</c:v>
                </c:pt>
                <c:pt idx="34">
                  <c:v>1.5744647349591696</c:v>
                </c:pt>
                <c:pt idx="35">
                  <c:v>1.6910320128310699</c:v>
                </c:pt>
                <c:pt idx="36">
                  <c:v>1.7440924940530798</c:v>
                </c:pt>
                <c:pt idx="37">
                  <c:v>1.9354525234653996</c:v>
                </c:pt>
                <c:pt idx="38">
                  <c:v>2.0000942476294297</c:v>
                </c:pt>
                <c:pt idx="39">
                  <c:v>2.0210609493509795</c:v>
                </c:pt>
                <c:pt idx="40">
                  <c:v>2.0631856357351497</c:v>
                </c:pt>
                <c:pt idx="41">
                  <c:v>2.1660569531391896</c:v>
                </c:pt>
                <c:pt idx="42">
                  <c:v>2.3396593018285499</c:v>
                </c:pt>
                <c:pt idx="43">
                  <c:v>2.4195650648835096</c:v>
                </c:pt>
                <c:pt idx="44">
                  <c:v>2.4869295447020097</c:v>
                </c:pt>
                <c:pt idx="45">
                  <c:v>2.5970785225132094</c:v>
                </c:pt>
                <c:pt idx="46">
                  <c:v>2.6656761468432095</c:v>
                </c:pt>
                <c:pt idx="47">
                  <c:v>2.83956345233501</c:v>
                </c:pt>
                <c:pt idx="48">
                  <c:v>2.8437134799534096</c:v>
                </c:pt>
                <c:pt idx="49">
                  <c:v>2.9394947763990396</c:v>
                </c:pt>
                <c:pt idx="50">
                  <c:v>3.0699194165296499</c:v>
                </c:pt>
                <c:pt idx="51">
                  <c:v>3.2082787885866404</c:v>
                </c:pt>
              </c:numCache>
            </c:numRef>
          </c:val>
          <c:smooth val="0"/>
          <c:extLst>
            <c:ext xmlns:c16="http://schemas.microsoft.com/office/drawing/2014/chart" uri="{C3380CC4-5D6E-409C-BE32-E72D297353CC}">
              <c16:uniqueId val="{00000003-F8E6-4AEE-AD8A-B3D121B57083}"/>
            </c:ext>
          </c:extLst>
        </c:ser>
        <c:ser>
          <c:idx val="2"/>
          <c:order val="2"/>
          <c:tx>
            <c:strRef>
              <c:f>'FR export BT'!$D$4</c:f>
              <c:strCache>
                <c:ptCount val="1"/>
                <c:pt idx="0">
                  <c:v>2025/26</c:v>
                </c:pt>
              </c:strCache>
            </c:strRef>
          </c:tx>
          <c:spPr>
            <a:ln w="50800" cap="rnd">
              <a:solidFill>
                <a:srgbClr val="00B0F0"/>
              </a:solidFill>
              <a:prstDash val="sysDot"/>
              <a:round/>
            </a:ln>
            <a:effectLst/>
          </c:spPr>
          <c:marker>
            <c:symbol val="none"/>
          </c:marker>
          <c:dLbls>
            <c:dLbl>
              <c:idx val="5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CD-4763-A2CD-E5A6F1D54BB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'FR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'FR export BT'!$D$5:$D$56</c:f>
              <c:numCache>
                <c:formatCode>#,##0.0</c:formatCode>
                <c:ptCount val="52"/>
                <c:pt idx="0">
                  <c:v>8.0174519994400006E-2</c:v>
                </c:pt>
                <c:pt idx="1">
                  <c:v>0.11581444324125002</c:v>
                </c:pt>
                <c:pt idx="2">
                  <c:v>0.17735247977304999</c:v>
                </c:pt>
                <c:pt idx="3">
                  <c:v>0.31573156847557005</c:v>
                </c:pt>
                <c:pt idx="4">
                  <c:v>0.46103585883918002</c:v>
                </c:pt>
                <c:pt idx="5">
                  <c:v>0.62824243146267011</c:v>
                </c:pt>
                <c:pt idx="6">
                  <c:v>0.83564412351216999</c:v>
                </c:pt>
                <c:pt idx="7">
                  <c:v>1.0185358903378401</c:v>
                </c:pt>
                <c:pt idx="8">
                  <c:v>1.31281562792285</c:v>
                </c:pt>
                <c:pt idx="9">
                  <c:v>1.41136409335395</c:v>
                </c:pt>
                <c:pt idx="10">
                  <c:v>1.4866567864409201</c:v>
                </c:pt>
                <c:pt idx="11">
                  <c:v>1.6176997999678402</c:v>
                </c:pt>
                <c:pt idx="12">
                  <c:v>1.8032308187694199</c:v>
                </c:pt>
                <c:pt idx="13">
                  <c:v>2.1121518661814704</c:v>
                </c:pt>
                <c:pt idx="14">
                  <c:v>2.3104050888097301</c:v>
                </c:pt>
                <c:pt idx="15">
                  <c:v>2.5030316483936801</c:v>
                </c:pt>
                <c:pt idx="16">
                  <c:v>2.8830235611903201</c:v>
                </c:pt>
                <c:pt idx="17">
                  <c:v>2.9813475471460102</c:v>
                </c:pt>
                <c:pt idx="18">
                  <c:v>3.0457610249217404</c:v>
                </c:pt>
                <c:pt idx="19">
                  <c:v>3.2197172504432405</c:v>
                </c:pt>
                <c:pt idx="20">
                  <c:v>3.3724372619994907</c:v>
                </c:pt>
                <c:pt idx="21">
                  <c:v>3.4433904812691205</c:v>
                </c:pt>
                <c:pt idx="22">
                  <c:v>3.4984486557992107</c:v>
                </c:pt>
                <c:pt idx="23">
                  <c:v>3.5868665117354106</c:v>
                </c:pt>
                <c:pt idx="24">
                  <c:v>3.6794638921366105</c:v>
                </c:pt>
                <c:pt idx="25">
                  <c:v>3.8078147725070304</c:v>
                </c:pt>
                <c:pt idx="26">
                  <c:v>3.8604664268610605</c:v>
                </c:pt>
                <c:pt idx="27">
                  <c:v>3.9248606277257707</c:v>
                </c:pt>
                <c:pt idx="28">
                  <c:v>4.0464086781146609</c:v>
                </c:pt>
                <c:pt idx="29">
                  <c:v>4.1443498206846607</c:v>
                </c:pt>
                <c:pt idx="30">
                  <c:v>4.2160448544546609</c:v>
                </c:pt>
                <c:pt idx="31">
                  <c:v>4.3028710706431799</c:v>
                </c:pt>
                <c:pt idx="32">
                  <c:v>4.333015155565251</c:v>
                </c:pt>
                <c:pt idx="33">
                  <c:v>4.4266982457252508</c:v>
                </c:pt>
                <c:pt idx="34">
                  <c:v>4.5647826652697407</c:v>
                </c:pt>
                <c:pt idx="35">
                  <c:v>4.6510954747777413</c:v>
                </c:pt>
                <c:pt idx="36">
                  <c:v>4.677797583774451</c:v>
                </c:pt>
                <c:pt idx="37">
                  <c:v>4.8426005574471116</c:v>
                </c:pt>
                <c:pt idx="38">
                  <c:v>4.904127083477051</c:v>
                </c:pt>
                <c:pt idx="39">
                  <c:v>4.9333970207770514</c:v>
                </c:pt>
                <c:pt idx="40">
                  <c:v>5.0000280680418516</c:v>
                </c:pt>
                <c:pt idx="41">
                  <c:v>5.0408879420554813</c:v>
                </c:pt>
                <c:pt idx="42">
                  <c:v>5.1359796660382813</c:v>
                </c:pt>
                <c:pt idx="43">
                  <c:v>5.2395039510300316</c:v>
                </c:pt>
                <c:pt idx="44">
                  <c:v>5.4340666969219313</c:v>
                </c:pt>
                <c:pt idx="45">
                  <c:v>5.496030240746931</c:v>
                </c:pt>
                <c:pt idx="46">
                  <c:v>5.5614018542169301</c:v>
                </c:pt>
                <c:pt idx="47">
                  <c:v>5.5626296121769307</c:v>
                </c:pt>
                <c:pt idx="48">
                  <c:v>5.5641810109009304</c:v>
                </c:pt>
                <c:pt idx="49">
                  <c:v>5.5658622747755802</c:v>
                </c:pt>
                <c:pt idx="50">
                  <c:v>5.62991102942508</c:v>
                </c:pt>
                <c:pt idx="51">
                  <c:v>5.6314283482328999</c:v>
                </c:pt>
              </c:numCache>
            </c:numRef>
          </c:val>
          <c:smooth val="0"/>
          <c:extLst>
            <c:ext xmlns:c16="http://schemas.microsoft.com/office/drawing/2014/chart" uri="{C3380CC4-5D6E-409C-BE32-E72D297353CC}">
              <c16:uniqueId val="{00000005-F8E6-4AEE-AD8A-B3D121B57083}"/>
            </c:ext>
          </c:extLst>
        </c:ser>
        <c:dLbls>
          <c:showLegendKey val="0"/>
          <c:showVal val="0"/>
          <c:showCatName val="0"/>
          <c:showSerName val="0"/>
          <c:showPercent val="0"/>
          <c:showBubbleSize val="0"/>
        </c:dLbls>
        <c:marker val="1"/>
        <c:smooth val="0"/>
        <c:axId val="864771808"/>
        <c:axId val="864768528"/>
      </c:lineChart>
      <c:scatterChart>
        <c:scatterStyle val="lineMarker"/>
        <c:varyColors val="0"/>
        <c:ser>
          <c:idx val="3"/>
          <c:order val="3"/>
          <c:tx>
            <c:strRef>
              <c:f>'FR export BT'!$E$56</c:f>
              <c:strCache>
                <c:ptCount val="1"/>
                <c:pt idx="0">
                  <c:v>Cible</c:v>
                </c:pt>
              </c:strCache>
            </c:strRef>
          </c:tx>
          <c:spPr>
            <a:ln w="25400" cap="rnd">
              <a:noFill/>
              <a:round/>
            </a:ln>
            <a:effectLst/>
          </c:spPr>
          <c:marker>
            <c:symbol val="circle"/>
            <c:size val="5"/>
            <c:spPr>
              <a:solidFill>
                <a:srgbClr val="00B0F0"/>
              </a:solidFill>
              <a:ln w="63500">
                <a:solidFill>
                  <a:srgbClr val="00B0F0"/>
                </a:solidFill>
              </a:ln>
              <a:effectLst/>
            </c:spPr>
          </c:marker>
          <c:dPt>
            <c:idx val="51"/>
            <c:marker>
              <c:symbol val="circle"/>
              <c:size val="5"/>
              <c:spPr>
                <a:solidFill>
                  <a:srgbClr val="00B0F0"/>
                </a:solidFill>
                <a:ln w="63500">
                  <a:solidFill>
                    <a:srgbClr val="00B0F0"/>
                  </a:solidFill>
                </a:ln>
                <a:effectLst/>
              </c:spPr>
            </c:marker>
            <c:bubble3D val="0"/>
            <c:spPr>
              <a:ln w="25400" cap="rnd">
                <a:solidFill>
                  <a:srgbClr val="00B0F0"/>
                </a:solidFill>
                <a:round/>
              </a:ln>
              <a:effectLst/>
            </c:spPr>
            <c:extLst>
              <c:ext xmlns:c16="http://schemas.microsoft.com/office/drawing/2014/chart" uri="{C3380CC4-5D6E-409C-BE32-E72D297353CC}">
                <c16:uniqueId val="{00000007-F8E6-4AEE-AD8A-B3D121B57083}"/>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F0"/>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numRef>
              <c:f>'FR export BT'!$A$5:$A$56</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xVal>
          <c:yVal>
            <c:numRef>
              <c:f>'FR export BT'!$F$5:$F$56</c:f>
              <c:numCache>
                <c:formatCode>General</c:formatCode>
                <c:ptCount val="52"/>
                <c:pt idx="51" formatCode="#,##0.0">
                  <c:v>7.25</c:v>
                </c:pt>
              </c:numCache>
            </c:numRef>
          </c:yVal>
          <c:smooth val="0"/>
          <c:extLst>
            <c:ext xmlns:c16="http://schemas.microsoft.com/office/drawing/2014/chart" uri="{C3380CC4-5D6E-409C-BE32-E72D297353CC}">
              <c16:uniqueId val="{00000008-F8E6-4AEE-AD8A-B3D121B57083}"/>
            </c:ext>
          </c:extLst>
        </c:ser>
        <c:dLbls>
          <c:showLegendKey val="0"/>
          <c:showVal val="0"/>
          <c:showCatName val="0"/>
          <c:showSerName val="0"/>
          <c:showPercent val="0"/>
          <c:showBubbleSize val="0"/>
        </c:dLbls>
        <c:axId val="864771808"/>
        <c:axId val="864768528"/>
      </c:scatterChart>
      <c:catAx>
        <c:axId val="864771808"/>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68528"/>
        <c:crosses val="autoZero"/>
        <c:auto val="1"/>
        <c:lblAlgn val="ctr"/>
        <c:lblOffset val="100"/>
        <c:tickLblSkip val="3"/>
        <c:tickMarkSkip val="4"/>
        <c:noMultiLvlLbl val="0"/>
      </c:catAx>
      <c:valAx>
        <c:axId val="864768528"/>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crossAx val="8647718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561976</xdr:colOff>
      <xdr:row>0</xdr:row>
      <xdr:rowOff>28575</xdr:rowOff>
    </xdr:from>
    <xdr:to>
      <xdr:col>6</xdr:col>
      <xdr:colOff>209550</xdr:colOff>
      <xdr:row>6</xdr:row>
      <xdr:rowOff>63500</xdr:rowOff>
    </xdr:to>
    <xdr:pic>
      <xdr:nvPicPr>
        <xdr:cNvPr id="2" name="Image 1"/>
        <xdr:cNvPicPr>
          <a:picLocks noChangeAspect="1"/>
        </xdr:cNvPicPr>
      </xdr:nvPicPr>
      <xdr:blipFill>
        <a:blip xmlns:r="http://schemas.openxmlformats.org/officeDocument/2006/relationships" r:embed="rId1"/>
        <a:stretch>
          <a:fillRect/>
        </a:stretch>
      </xdr:blipFill>
      <xdr:spPr>
        <a:xfrm>
          <a:off x="561976" y="28575"/>
          <a:ext cx="4327524" cy="1235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253998</xdr:colOff>
      <xdr:row>58</xdr:row>
      <xdr:rowOff>29133</xdr:rowOff>
    </xdr:from>
    <xdr:to>
      <xdr:col>11</xdr:col>
      <xdr:colOff>235324</xdr:colOff>
      <xdr:row>85</xdr:row>
      <xdr:rowOff>63499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0.90221</cdr:x>
      <cdr:y>0.47548</cdr:y>
    </cdr:from>
    <cdr:to>
      <cdr:x>0.97017</cdr:x>
      <cdr:y>0.5357</cdr:y>
    </cdr:to>
    <cdr:sp macro="" textlink="">
      <cdr:nvSpPr>
        <cdr:cNvPr id="2" name="ZoneTexte 9"/>
        <cdr:cNvSpPr txBox="1"/>
      </cdr:nvSpPr>
      <cdr:spPr>
        <a:xfrm xmlns:a="http://schemas.openxmlformats.org/drawingml/2006/main">
          <a:off x="7626322" y="2414019"/>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12</xdr:col>
      <xdr:colOff>156882</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0.91436</cdr:x>
      <cdr:y>0.59238</cdr:y>
    </cdr:from>
    <cdr:to>
      <cdr:x>0.97678</cdr:x>
      <cdr:y>0.6526</cdr:y>
    </cdr:to>
    <cdr:sp macro="" textlink="">
      <cdr:nvSpPr>
        <cdr:cNvPr id="2" name="ZoneTexte 9"/>
        <cdr:cNvSpPr txBox="1"/>
      </cdr:nvSpPr>
      <cdr:spPr>
        <a:xfrm xmlns:a="http://schemas.openxmlformats.org/drawingml/2006/main">
          <a:off x="8415529" y="3007526"/>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11</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0.93203</cdr:x>
      <cdr:y>0.34011</cdr:y>
    </cdr:from>
    <cdr:to>
      <cdr:x>1</cdr:x>
      <cdr:y>0.40033</cdr:y>
    </cdr:to>
    <cdr:sp macro="" textlink="">
      <cdr:nvSpPr>
        <cdr:cNvPr id="2" name="ZoneTexte 9"/>
        <cdr:cNvSpPr txBox="1"/>
      </cdr:nvSpPr>
      <cdr:spPr>
        <a:xfrm xmlns:a="http://schemas.openxmlformats.org/drawingml/2006/main">
          <a:off x="7878457" y="1726734"/>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10</xdr:col>
      <xdr:colOff>537882</xdr:colOff>
      <xdr:row>84</xdr:row>
      <xdr:rowOff>145676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0.92339</cdr:x>
      <cdr:y>0.28497</cdr:y>
    </cdr:from>
    <cdr:to>
      <cdr:x>0.99466</cdr:x>
      <cdr:y>0.34816</cdr:y>
    </cdr:to>
    <cdr:sp macro="" textlink="">
      <cdr:nvSpPr>
        <cdr:cNvPr id="2" name="ZoneTexte 9"/>
        <cdr:cNvSpPr txBox="1"/>
      </cdr:nvSpPr>
      <cdr:spPr>
        <a:xfrm xmlns:a="http://schemas.openxmlformats.org/drawingml/2006/main">
          <a:off x="7443219" y="1378672"/>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11</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0.91723</cdr:x>
      <cdr:y>0.26845</cdr:y>
    </cdr:from>
    <cdr:to>
      <cdr:x>0.9852</cdr:x>
      <cdr:y>0.32867</cdr:y>
    </cdr:to>
    <cdr:sp macro="" textlink="">
      <cdr:nvSpPr>
        <cdr:cNvPr id="2" name="ZoneTexte 9"/>
        <cdr:cNvSpPr txBox="1"/>
      </cdr:nvSpPr>
      <cdr:spPr>
        <a:xfrm xmlns:a="http://schemas.openxmlformats.org/drawingml/2006/main">
          <a:off x="7753323" y="1362920"/>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298821</xdr:colOff>
      <xdr:row>57</xdr:row>
      <xdr:rowOff>44074</xdr:rowOff>
    </xdr:from>
    <xdr:to>
      <xdr:col>11</xdr:col>
      <xdr:colOff>280147</xdr:colOff>
      <xdr:row>84</xdr:row>
      <xdr:rowOff>78440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331318</xdr:colOff>
      <xdr:row>61</xdr:row>
      <xdr:rowOff>123264</xdr:rowOff>
    </xdr:from>
    <xdr:ext cx="8307466" cy="803089"/>
    <xdr:sp macro="" textlink="">
      <xdr:nvSpPr>
        <xdr:cNvPr id="3" name="ZoneTexte 2"/>
        <xdr:cNvSpPr txBox="1"/>
      </xdr:nvSpPr>
      <xdr:spPr>
        <a:xfrm>
          <a:off x="8802965" y="13510558"/>
          <a:ext cx="8307466" cy="803089"/>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fr-FR" sz="1200">
              <a:latin typeface="Marianne" panose="02000000000000000000" pitchFamily="50" charset="0"/>
            </a:rPr>
            <a:t>En 2025/26, les exportations de blé tendre de l'UE vers pays</a:t>
          </a:r>
          <a:r>
            <a:rPr lang="fr-FR" sz="1200" baseline="0">
              <a:latin typeface="Marianne" panose="02000000000000000000" pitchFamily="50" charset="0"/>
            </a:rPr>
            <a:t> tiers </a:t>
          </a:r>
          <a:r>
            <a:rPr lang="fr-FR" sz="1200">
              <a:latin typeface="Marianne" panose="02000000000000000000" pitchFamily="50" charset="0"/>
            </a:rPr>
            <a:t>s'élèvent à 22,9 Mt,</a:t>
          </a:r>
          <a:r>
            <a:rPr lang="fr-FR" sz="1200" baseline="0">
              <a:latin typeface="Marianne" panose="02000000000000000000" pitchFamily="50" charset="0"/>
            </a:rPr>
            <a:t> </a:t>
          </a:r>
        </a:p>
        <a:p>
          <a:pPr algn="ctr"/>
          <a:r>
            <a:rPr lang="fr-FR" sz="1200" baseline="0">
              <a:latin typeface="Marianne" panose="02000000000000000000" pitchFamily="50" charset="0"/>
            </a:rPr>
            <a:t>auxquelles il faut ajouter 4 Mt au titre des déclarations manquantes de la Bulgarie principalement, </a:t>
          </a:r>
        </a:p>
        <a:p>
          <a:pPr algn="ctr"/>
          <a:r>
            <a:rPr lang="fr-FR" sz="1200" baseline="0">
              <a:latin typeface="Marianne" panose="02000000000000000000" pitchFamily="50" charset="0"/>
            </a:rPr>
            <a:t>et de la France secondairement. </a:t>
          </a:r>
        </a:p>
        <a:p>
          <a:pPr algn="ctr"/>
          <a:endParaRPr lang="fr-FR" sz="1200" baseline="0">
            <a:latin typeface="Marianne" panose="02000000000000000000" pitchFamily="50" charset="0"/>
          </a:endParaRPr>
        </a:p>
        <a:p>
          <a:pPr algn="ctr"/>
          <a:endParaRPr lang="fr-FR" sz="1200">
            <a:latin typeface="Marianne" panose="02000000000000000000" pitchFamily="50"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186762</xdr:colOff>
      <xdr:row>59</xdr:row>
      <xdr:rowOff>29132</xdr:rowOff>
    </xdr:from>
    <xdr:to>
      <xdr:col>11</xdr:col>
      <xdr:colOff>179294</xdr:colOff>
      <xdr:row>86</xdr:row>
      <xdr:rowOff>63498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0.90322</cdr:x>
      <cdr:y>0.11658</cdr:y>
    </cdr:from>
    <cdr:to>
      <cdr:x>0.9711</cdr:x>
      <cdr:y>0.1768</cdr:y>
    </cdr:to>
    <cdr:sp macro="" textlink="">
      <cdr:nvSpPr>
        <cdr:cNvPr id="2" name="ZoneTexte 9"/>
        <cdr:cNvSpPr txBox="1"/>
      </cdr:nvSpPr>
      <cdr:spPr>
        <a:xfrm xmlns:a="http://schemas.openxmlformats.org/drawingml/2006/main">
          <a:off x="7645027" y="591901"/>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12</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0.9095</cdr:x>
      <cdr:y>0.19448</cdr:y>
    </cdr:from>
    <cdr:to>
      <cdr:x>0.97184</cdr:x>
      <cdr:y>0.25469</cdr:y>
    </cdr:to>
    <cdr:sp macro="" textlink="">
      <cdr:nvSpPr>
        <cdr:cNvPr id="2" name="ZoneTexte 9"/>
        <cdr:cNvSpPr txBox="1"/>
      </cdr:nvSpPr>
      <cdr:spPr>
        <a:xfrm xmlns:a="http://schemas.openxmlformats.org/drawingml/2006/main">
          <a:off x="8380987" y="987364"/>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10</xdr:col>
      <xdr:colOff>537882</xdr:colOff>
      <xdr:row>84</xdr:row>
      <xdr:rowOff>145676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0.90763</cdr:x>
      <cdr:y>0.35944</cdr:y>
    </cdr:from>
    <cdr:to>
      <cdr:x>0.97891</cdr:x>
      <cdr:y>0.42263</cdr:y>
    </cdr:to>
    <cdr:sp macro="" textlink="">
      <cdr:nvSpPr>
        <cdr:cNvPr id="2" name="ZoneTexte 9"/>
        <cdr:cNvSpPr txBox="1"/>
      </cdr:nvSpPr>
      <cdr:spPr>
        <a:xfrm xmlns:a="http://schemas.openxmlformats.org/drawingml/2006/main">
          <a:off x="7316219" y="1738953"/>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10</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0.00604</cdr:x>
      <cdr:y>0.0098</cdr:y>
    </cdr:from>
    <cdr:to>
      <cdr:x>0.09605</cdr:x>
      <cdr:y>0.08254</cdr:y>
    </cdr:to>
    <cdr:sp macro="" textlink="">
      <cdr:nvSpPr>
        <cdr:cNvPr id="5" name="ZoneTexte 5"/>
        <cdr:cNvSpPr txBox="1"/>
      </cdr:nvSpPr>
      <cdr:spPr>
        <a:xfrm xmlns:a="http://schemas.openxmlformats.org/drawingml/2006/main">
          <a:off x="46183" y="50780"/>
          <a:ext cx="688202" cy="376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600" b="1">
              <a:solidFill>
                <a:srgbClr val="FF0000"/>
              </a:solidFill>
              <a:latin typeface="Marianne" panose="02000000000000000000" pitchFamily="50" charset="0"/>
            </a:rPr>
            <a:t>En kt</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10</xdr:col>
      <xdr:colOff>179294</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0.00604</cdr:x>
      <cdr:y>0.0098</cdr:y>
    </cdr:from>
    <cdr:to>
      <cdr:x>0.09591</cdr:x>
      <cdr:y>0.08254</cdr:y>
    </cdr:to>
    <cdr:sp macro="" textlink="">
      <cdr:nvSpPr>
        <cdr:cNvPr id="5" name="ZoneTexte 5"/>
        <cdr:cNvSpPr txBox="1"/>
      </cdr:nvSpPr>
      <cdr:spPr>
        <a:xfrm xmlns:a="http://schemas.openxmlformats.org/drawingml/2006/main">
          <a:off x="46250" y="50780"/>
          <a:ext cx="688202" cy="376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600" b="1">
              <a:solidFill>
                <a:srgbClr val="FF0000"/>
              </a:solidFill>
              <a:latin typeface="Marianne" panose="02000000000000000000" pitchFamily="50" charset="0"/>
            </a:rPr>
            <a:t>En kt</a:t>
          </a:r>
        </a:p>
      </cdr:txBody>
    </cdr:sp>
  </cdr:relSizeAnchor>
</c:userShapes>
</file>

<file path=xl/drawings/drawing3.xml><?xml version="1.0" encoding="utf-8"?>
<c:userShapes xmlns:c="http://schemas.openxmlformats.org/drawingml/2006/chart">
  <cdr:relSizeAnchor xmlns:cdr="http://schemas.openxmlformats.org/drawingml/2006/chartDrawing">
    <cdr:from>
      <cdr:x>0.91962</cdr:x>
      <cdr:y>0.21106</cdr:y>
    </cdr:from>
    <cdr:to>
      <cdr:x>0.98759</cdr:x>
      <cdr:y>0.27128</cdr:y>
    </cdr:to>
    <cdr:sp macro="" textlink="">
      <cdr:nvSpPr>
        <cdr:cNvPr id="2" name="ZoneTexte 9"/>
        <cdr:cNvSpPr txBox="1"/>
      </cdr:nvSpPr>
      <cdr:spPr>
        <a:xfrm xmlns:a="http://schemas.openxmlformats.org/drawingml/2006/main">
          <a:off x="7773547" y="1071566"/>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12</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0.00604</cdr:x>
      <cdr:y>0.0098</cdr:y>
    </cdr:from>
    <cdr:to>
      <cdr:x>0.08072</cdr:x>
      <cdr:y>0.08254</cdr:y>
    </cdr:to>
    <cdr:sp macro="" textlink="">
      <cdr:nvSpPr>
        <cdr:cNvPr id="5" name="ZoneTexte 5"/>
        <cdr:cNvSpPr txBox="1"/>
      </cdr:nvSpPr>
      <cdr:spPr>
        <a:xfrm xmlns:a="http://schemas.openxmlformats.org/drawingml/2006/main">
          <a:off x="55659" y="50780"/>
          <a:ext cx="688202" cy="376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600" b="1">
              <a:solidFill>
                <a:srgbClr val="FF0000"/>
              </a:solidFill>
              <a:latin typeface="Marianne" panose="02000000000000000000" pitchFamily="50" charset="0"/>
            </a:rPr>
            <a:t>En kt</a:t>
          </a: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186761</xdr:colOff>
      <xdr:row>58</xdr:row>
      <xdr:rowOff>11206</xdr:rowOff>
    </xdr:from>
    <xdr:to>
      <xdr:col>10</xdr:col>
      <xdr:colOff>437029</xdr:colOff>
      <xdr:row>85</xdr:row>
      <xdr:rowOff>168087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0.00604</cdr:x>
      <cdr:y>0.0098</cdr:y>
    </cdr:from>
    <cdr:to>
      <cdr:x>0.14906</cdr:x>
      <cdr:y>0.08091</cdr:y>
    </cdr:to>
    <cdr:sp macro="" textlink="">
      <cdr:nvSpPr>
        <cdr:cNvPr id="5" name="ZoneTexte 5"/>
        <cdr:cNvSpPr txBox="1"/>
      </cdr:nvSpPr>
      <cdr:spPr>
        <a:xfrm xmlns:a="http://schemas.openxmlformats.org/drawingml/2006/main">
          <a:off x="49364" y="51944"/>
          <a:ext cx="1168910" cy="376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600" b="1">
              <a:solidFill>
                <a:srgbClr val="FF0000"/>
              </a:solidFill>
              <a:latin typeface="Marianne" panose="02000000000000000000" pitchFamily="50" charset="0"/>
            </a:rPr>
            <a:t>En tonnes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11</xdr:col>
      <xdr:colOff>179294</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0.89621</cdr:x>
      <cdr:y>0.13292</cdr:y>
    </cdr:from>
    <cdr:to>
      <cdr:x>0.96361</cdr:x>
      <cdr:y>0.19314</cdr:y>
    </cdr:to>
    <cdr:sp macro="" textlink="">
      <cdr:nvSpPr>
        <cdr:cNvPr id="2" name="ZoneTexte 9"/>
        <cdr:cNvSpPr txBox="1"/>
      </cdr:nvSpPr>
      <cdr:spPr>
        <a:xfrm xmlns:a="http://schemas.openxmlformats.org/drawingml/2006/main">
          <a:off x="7639256" y="674852"/>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186762</xdr:colOff>
      <xdr:row>58</xdr:row>
      <xdr:rowOff>163603</xdr:rowOff>
    </xdr:from>
    <xdr:to>
      <xdr:col>11</xdr:col>
      <xdr:colOff>168088</xdr:colOff>
      <xdr:row>86</xdr:row>
      <xdr:rowOff>11204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0.91851</cdr:x>
      <cdr:y>0.41977</cdr:y>
    </cdr:from>
    <cdr:to>
      <cdr:x>0.98647</cdr:x>
      <cdr:y>0.47999</cdr:y>
    </cdr:to>
    <cdr:sp macro="" textlink="">
      <cdr:nvSpPr>
        <cdr:cNvPr id="2" name="ZoneTexte 9"/>
        <cdr:cNvSpPr txBox="1"/>
      </cdr:nvSpPr>
      <cdr:spPr>
        <a:xfrm xmlns:a="http://schemas.openxmlformats.org/drawingml/2006/main">
          <a:off x="7764103" y="2131178"/>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313762</xdr:colOff>
      <xdr:row>57</xdr:row>
      <xdr:rowOff>163604</xdr:rowOff>
    </xdr:from>
    <xdr:to>
      <xdr:col>10</xdr:col>
      <xdr:colOff>664882</xdr:colOff>
      <xdr:row>83</xdr:row>
      <xdr:rowOff>145676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0.91571</cdr:x>
      <cdr:y>0.10959</cdr:y>
    </cdr:from>
    <cdr:to>
      <cdr:x>0.98698</cdr:x>
      <cdr:y>0.17278</cdr:y>
    </cdr:to>
    <cdr:sp macro="" textlink="">
      <cdr:nvSpPr>
        <cdr:cNvPr id="2" name="ZoneTexte 9"/>
        <cdr:cNvSpPr txBox="1"/>
      </cdr:nvSpPr>
      <cdr:spPr>
        <a:xfrm xmlns:a="http://schemas.openxmlformats.org/drawingml/2006/main">
          <a:off x="7381294" y="530168"/>
          <a:ext cx="574516" cy="3057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200" b="1">
              <a:solidFill>
                <a:srgbClr val="00B0F0"/>
              </a:solidFill>
              <a:latin typeface="Marianne" panose="02000000000000000000" pitchFamily="50" charset="0"/>
            </a:rPr>
            <a:t>Cible</a:t>
          </a:r>
        </a:p>
      </cdr:txBody>
    </cdr:sp>
  </cdr:relSizeAnchor>
  <cdr:relSizeAnchor xmlns:cdr="http://schemas.openxmlformats.org/drawingml/2006/chartDrawing">
    <cdr:from>
      <cdr:x>0.00604</cdr:x>
      <cdr:y>0.0098</cdr:y>
    </cdr:from>
    <cdr:to>
      <cdr:x>0.087</cdr:x>
      <cdr:y>0.07569</cdr:y>
    </cdr:to>
    <cdr:sp macro="" textlink="">
      <cdr:nvSpPr>
        <cdr:cNvPr id="5" name="ZoneTexte 5"/>
        <cdr:cNvSpPr txBox="1"/>
      </cdr:nvSpPr>
      <cdr:spPr>
        <a:xfrm xmlns:a="http://schemas.openxmlformats.org/drawingml/2006/main">
          <a:off x="50800" y="50800"/>
          <a:ext cx="680699" cy="3413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400" b="0">
              <a:latin typeface="Marianne" panose="02000000000000000000" pitchFamily="50" charset="0"/>
            </a:rPr>
            <a:t>En Mt</a:t>
          </a:r>
        </a:p>
      </cdr:txBody>
    </cdr:sp>
  </cdr:relSizeAnchor>
</c:userShapes>
</file>

<file path=xl/theme/theme1.xml><?xml version="1.0" encoding="utf-8"?>
<a:theme xmlns:a="http://schemas.openxmlformats.org/drawingml/2006/main" name="céré_oléo_suc_publi">
  <a:themeElements>
    <a:clrScheme name="céré_oléo_suc_CAT">
      <a:dk1>
        <a:sysClr val="windowText" lastClr="000000"/>
      </a:dk1>
      <a:lt1>
        <a:sysClr val="window" lastClr="FFFFFF"/>
      </a:lt1>
      <a:dk2>
        <a:srgbClr val="44546A"/>
      </a:dk2>
      <a:lt2>
        <a:srgbClr val="E7E6E6"/>
      </a:lt2>
      <a:accent1>
        <a:srgbClr val="ED6B0B"/>
      </a:accent1>
      <a:accent2>
        <a:srgbClr val="8E400E"/>
      </a:accent2>
      <a:accent3>
        <a:srgbClr val="F8BB81"/>
      </a:accent3>
      <a:accent4>
        <a:srgbClr val="C35709"/>
      </a:accent4>
      <a:accent5>
        <a:srgbClr val="F7E8CF"/>
      </a:accent5>
      <a:accent6>
        <a:srgbClr val="A5A5A5"/>
      </a:accent6>
      <a:hlink>
        <a:srgbClr val="ED6B0B"/>
      </a:hlink>
      <a:folHlink>
        <a:srgbClr val="06467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6:I32"/>
  <sheetViews>
    <sheetView tabSelected="1" workbookViewId="0">
      <selection activeCell="K30" sqref="K30"/>
    </sheetView>
  </sheetViews>
  <sheetFormatPr baseColWidth="10" defaultRowHeight="15" x14ac:dyDescent="0.25"/>
  <cols>
    <col min="1" max="1" width="11.5703125" bestFit="1" customWidth="1"/>
    <col min="4" max="4" width="11.85546875" bestFit="1" customWidth="1"/>
    <col min="9" max="9" width="42" customWidth="1"/>
  </cols>
  <sheetData>
    <row r="6" spans="1:9" ht="21.75" x14ac:dyDescent="0.4">
      <c r="I6" s="13" t="s">
        <v>52</v>
      </c>
    </row>
    <row r="7" spans="1:9" ht="12.6" customHeight="1" x14ac:dyDescent="0.4">
      <c r="I7" s="13"/>
    </row>
    <row r="8" spans="1:9" ht="18.95" customHeight="1" x14ac:dyDescent="0.4">
      <c r="A8" s="20" t="s">
        <v>31</v>
      </c>
      <c r="B8" s="20"/>
      <c r="C8" s="20"/>
      <c r="D8" s="20"/>
      <c r="E8" s="20"/>
      <c r="F8" s="20"/>
      <c r="G8" s="20"/>
      <c r="H8" s="20"/>
      <c r="I8" s="20"/>
    </row>
    <row r="9" spans="1:9" ht="14.45" customHeight="1" x14ac:dyDescent="0.35">
      <c r="A9" s="21" t="s">
        <v>32</v>
      </c>
      <c r="B9" s="21"/>
      <c r="C9" s="21"/>
      <c r="D9" s="21"/>
      <c r="E9" s="21"/>
      <c r="F9" s="21"/>
      <c r="G9" s="21"/>
      <c r="H9" s="21"/>
      <c r="I9" s="21"/>
    </row>
    <row r="10" spans="1:9" ht="14.45" customHeight="1" x14ac:dyDescent="0.35">
      <c r="A10" s="21" t="s">
        <v>53</v>
      </c>
      <c r="B10" s="21"/>
      <c r="C10" s="21"/>
      <c r="D10" s="21"/>
      <c r="E10" s="21"/>
      <c r="F10" s="21"/>
      <c r="G10" s="21"/>
      <c r="H10" s="21"/>
      <c r="I10" s="21"/>
    </row>
    <row r="11" spans="1:9" ht="14.45" customHeight="1" x14ac:dyDescent="0.35">
      <c r="A11" s="21" t="s">
        <v>33</v>
      </c>
      <c r="B11" s="21"/>
      <c r="C11" s="21"/>
      <c r="D11" s="21"/>
      <c r="E11" s="21"/>
      <c r="F11" s="21"/>
      <c r="G11" s="21"/>
      <c r="H11" s="21"/>
      <c r="I11" s="21"/>
    </row>
    <row r="12" spans="1:9" ht="18" x14ac:dyDescent="0.35">
      <c r="A12" s="11"/>
      <c r="B12" s="11"/>
      <c r="C12" s="11"/>
      <c r="D12" s="19" t="s">
        <v>65</v>
      </c>
      <c r="E12" s="19"/>
      <c r="F12" s="19"/>
      <c r="G12" s="19"/>
      <c r="H12" s="19"/>
      <c r="I12" s="11"/>
    </row>
    <row r="13" spans="1:9" ht="18.75" x14ac:dyDescent="0.35">
      <c r="A13" s="18" t="s">
        <v>34</v>
      </c>
      <c r="B13" s="18"/>
      <c r="C13" s="18"/>
      <c r="D13" s="10"/>
      <c r="E13" s="10"/>
      <c r="F13" s="10"/>
      <c r="G13" s="10"/>
      <c r="H13" s="10"/>
      <c r="I13" s="10"/>
    </row>
    <row r="14" spans="1:9" ht="59.1" customHeight="1" x14ac:dyDescent="0.25">
      <c r="A14" s="17" t="s">
        <v>29</v>
      </c>
      <c r="B14" s="17"/>
      <c r="C14" s="17"/>
      <c r="D14" s="17"/>
      <c r="E14" s="17"/>
      <c r="F14" s="17"/>
      <c r="G14" s="17"/>
      <c r="H14" s="17"/>
      <c r="I14" s="17"/>
    </row>
    <row r="15" spans="1:9" ht="35.1" customHeight="1" x14ac:dyDescent="0.25">
      <c r="A15" s="17" t="s">
        <v>30</v>
      </c>
      <c r="B15" s="17"/>
      <c r="C15" s="17"/>
      <c r="D15" s="17"/>
      <c r="E15" s="17"/>
      <c r="F15" s="17"/>
      <c r="G15" s="17"/>
      <c r="H15" s="17"/>
      <c r="I15" s="17"/>
    </row>
    <row r="16" spans="1:9" ht="15.75" x14ac:dyDescent="0.25">
      <c r="A16" s="17" t="s">
        <v>35</v>
      </c>
      <c r="B16" s="17"/>
      <c r="C16" s="17"/>
      <c r="D16" s="17"/>
      <c r="E16" s="17"/>
      <c r="F16" s="17"/>
      <c r="G16" s="17"/>
      <c r="H16" s="17"/>
      <c r="I16" s="17"/>
    </row>
    <row r="18" spans="4:9" ht="18.75" x14ac:dyDescent="0.35">
      <c r="D18" s="16" t="s">
        <v>54</v>
      </c>
      <c r="E18" s="10"/>
      <c r="F18" s="9" t="s">
        <v>64</v>
      </c>
      <c r="G18" s="10"/>
      <c r="H18" s="10"/>
      <c r="I18" s="10"/>
    </row>
    <row r="19" spans="4:9" ht="18" x14ac:dyDescent="0.35">
      <c r="D19" s="9"/>
      <c r="E19" s="10"/>
      <c r="F19" s="10"/>
      <c r="G19" s="10"/>
      <c r="H19" s="10"/>
      <c r="I19" s="10"/>
    </row>
    <row r="20" spans="4:9" ht="18" x14ac:dyDescent="0.35">
      <c r="D20" s="10"/>
      <c r="E20" s="10"/>
      <c r="F20" s="15" t="s">
        <v>61</v>
      </c>
      <c r="G20" s="15" t="s">
        <v>62</v>
      </c>
      <c r="H20" s="10"/>
      <c r="I20" s="10"/>
    </row>
    <row r="21" spans="4:9" ht="18" x14ac:dyDescent="0.35">
      <c r="D21" s="9" t="s">
        <v>55</v>
      </c>
      <c r="E21" s="10"/>
      <c r="F21" s="14"/>
      <c r="G21" s="14"/>
      <c r="H21" s="10"/>
      <c r="I21" s="10"/>
    </row>
    <row r="22" spans="4:9" ht="18" x14ac:dyDescent="0.35">
      <c r="D22" s="10" t="s">
        <v>56</v>
      </c>
      <c r="E22" s="10"/>
      <c r="F22" s="25" t="s">
        <v>63</v>
      </c>
      <c r="G22" s="25" t="s">
        <v>63</v>
      </c>
      <c r="H22" s="10"/>
      <c r="I22" s="10"/>
    </row>
    <row r="23" spans="4:9" ht="18" x14ac:dyDescent="0.35">
      <c r="D23" s="10" t="s">
        <v>57</v>
      </c>
      <c r="E23" s="10"/>
      <c r="F23" s="25" t="s">
        <v>63</v>
      </c>
      <c r="G23" s="25" t="s">
        <v>63</v>
      </c>
      <c r="H23" s="10"/>
      <c r="I23" s="10"/>
    </row>
    <row r="24" spans="4:9" ht="18" x14ac:dyDescent="0.35">
      <c r="D24" s="10" t="s">
        <v>58</v>
      </c>
      <c r="E24" s="10"/>
      <c r="F24" s="25" t="s">
        <v>63</v>
      </c>
      <c r="G24" s="25" t="s">
        <v>63</v>
      </c>
      <c r="H24" s="10"/>
      <c r="I24" s="10"/>
    </row>
    <row r="25" spans="4:9" ht="18" x14ac:dyDescent="0.35">
      <c r="D25" s="10" t="s">
        <v>59</v>
      </c>
      <c r="E25" s="10"/>
      <c r="F25" s="25" t="s">
        <v>63</v>
      </c>
      <c r="G25" s="25" t="s">
        <v>63</v>
      </c>
      <c r="H25" s="10"/>
      <c r="I25" s="10"/>
    </row>
    <row r="26" spans="4:9" ht="18" x14ac:dyDescent="0.35">
      <c r="D26" s="10"/>
      <c r="E26" s="10"/>
      <c r="F26" s="26"/>
      <c r="G26" s="26"/>
      <c r="H26" s="10"/>
      <c r="I26" s="10"/>
    </row>
    <row r="27" spans="4:9" ht="18" x14ac:dyDescent="0.35">
      <c r="D27" s="9" t="s">
        <v>60</v>
      </c>
      <c r="E27" s="10"/>
      <c r="F27" s="26"/>
      <c r="G27" s="26"/>
      <c r="H27" s="10"/>
      <c r="I27" s="10"/>
    </row>
    <row r="28" spans="4:9" ht="18" x14ac:dyDescent="0.35">
      <c r="D28" s="10" t="s">
        <v>56</v>
      </c>
      <c r="E28" s="10"/>
      <c r="F28" s="25" t="s">
        <v>63</v>
      </c>
      <c r="G28" s="25" t="s">
        <v>63</v>
      </c>
      <c r="H28" s="10"/>
      <c r="I28" s="10"/>
    </row>
    <row r="29" spans="4:9" ht="18" x14ac:dyDescent="0.35">
      <c r="D29" s="10" t="s">
        <v>57</v>
      </c>
      <c r="E29" s="10"/>
      <c r="F29" s="25" t="s">
        <v>63</v>
      </c>
      <c r="G29" s="25" t="s">
        <v>63</v>
      </c>
      <c r="H29" s="10"/>
      <c r="I29" s="10"/>
    </row>
    <row r="30" spans="4:9" ht="18" x14ac:dyDescent="0.35">
      <c r="D30" s="10" t="s">
        <v>58</v>
      </c>
      <c r="E30" s="10"/>
      <c r="F30" s="25" t="s">
        <v>63</v>
      </c>
      <c r="G30" s="25" t="s">
        <v>63</v>
      </c>
      <c r="H30" s="10"/>
      <c r="I30" s="10"/>
    </row>
    <row r="31" spans="4:9" ht="18" x14ac:dyDescent="0.35">
      <c r="D31" s="10" t="s">
        <v>59</v>
      </c>
      <c r="E31" s="10"/>
      <c r="F31" s="25" t="s">
        <v>63</v>
      </c>
      <c r="G31" s="25" t="s">
        <v>63</v>
      </c>
      <c r="H31" s="10"/>
      <c r="I31" s="10"/>
    </row>
    <row r="32" spans="4:9" x14ac:dyDescent="0.25">
      <c r="F32" s="24"/>
      <c r="G32" s="24"/>
    </row>
  </sheetData>
  <mergeCells count="9">
    <mergeCell ref="A8:I8"/>
    <mergeCell ref="A9:I9"/>
    <mergeCell ref="A10:I10"/>
    <mergeCell ref="A11:I11"/>
    <mergeCell ref="A16:I16"/>
    <mergeCell ref="A14:I14"/>
    <mergeCell ref="A15:I15"/>
    <mergeCell ref="A13:C13"/>
    <mergeCell ref="D12:H12"/>
  </mergeCells>
  <hyperlinks>
    <hyperlink ref="F22" location="'UE export BT'!A1" display="Ici"/>
    <hyperlink ref="F23" location="'UE export O'!A1" display="Ici"/>
    <hyperlink ref="F24" location="'UE export M'!A1" display="Ici"/>
    <hyperlink ref="F25" location="'UE export BD'!A1" display="Ici"/>
    <hyperlink ref="F28" location="'UE import BT'!A1" display="Ici"/>
    <hyperlink ref="F29" location="'UE import O'!A1" display="Ici"/>
    <hyperlink ref="F30" location="'UE import M'!A1" display="Ici"/>
    <hyperlink ref="F31" location="'UE import BD'!A1" display="Ici"/>
    <hyperlink ref="G22" location="'FR export BT'!A1" display="Ici"/>
    <hyperlink ref="G23" location="'FR export O'!A1" display="Ici"/>
    <hyperlink ref="G24" location="'FR export M'!A1" display="Ici"/>
    <hyperlink ref="G25" location="'FR export BD'!A1" display="Ici"/>
    <hyperlink ref="G28" location="'FR import BT'!A1" display="Ici"/>
    <hyperlink ref="G29" location="'FR import O'!A1" display="Ici"/>
    <hyperlink ref="G30" location="'FR import M'!A1" display="Ici"/>
    <hyperlink ref="G31" location="'FR import BD'!A1" display="Ici"/>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56"/>
  <sheetViews>
    <sheetView topLeftCell="A53" zoomScale="85" zoomScaleNormal="85" workbookViewId="0">
      <selection activeCell="Q87" sqref="Q87"/>
    </sheetView>
  </sheetViews>
  <sheetFormatPr baseColWidth="10" defaultRowHeight="15" x14ac:dyDescent="0.25"/>
  <cols>
    <col min="5" max="5" width="12.140625" customWidth="1"/>
  </cols>
  <sheetData>
    <row r="1" spans="1:21" ht="15" customHeight="1" x14ac:dyDescent="0.25">
      <c r="A1" s="23" t="s">
        <v>44</v>
      </c>
      <c r="B1" s="23"/>
      <c r="C1" s="23"/>
      <c r="D1" s="23"/>
      <c r="E1" s="23"/>
      <c r="F1" s="23"/>
      <c r="G1" s="23"/>
      <c r="H1" s="23"/>
      <c r="I1" s="23"/>
      <c r="J1" s="23"/>
      <c r="K1" s="23"/>
      <c r="L1" s="23"/>
      <c r="M1" s="23"/>
      <c r="N1" s="23"/>
      <c r="O1" s="23"/>
      <c r="P1" s="23"/>
      <c r="Q1" s="23"/>
      <c r="R1" s="23"/>
      <c r="S1" s="23"/>
      <c r="T1" s="23"/>
      <c r="U1" s="23"/>
    </row>
    <row r="2" spans="1:21" ht="15" customHeight="1" x14ac:dyDescent="0.25">
      <c r="A2" s="23"/>
      <c r="B2" s="23"/>
      <c r="C2" s="23"/>
      <c r="D2" s="23"/>
      <c r="E2" s="23"/>
      <c r="F2" s="23"/>
      <c r="G2" s="23"/>
      <c r="H2" s="23"/>
      <c r="I2" s="23"/>
      <c r="J2" s="23"/>
      <c r="K2" s="23"/>
      <c r="L2" s="23"/>
      <c r="M2" s="23"/>
      <c r="N2" s="23"/>
      <c r="O2" s="23"/>
      <c r="P2" s="23"/>
      <c r="Q2" s="23"/>
      <c r="R2" s="23"/>
      <c r="S2" s="23"/>
      <c r="T2" s="23"/>
      <c r="U2" s="23"/>
    </row>
    <row r="3" spans="1:21" s="10" customFormat="1" ht="18" x14ac:dyDescent="0.35">
      <c r="B3" s="22" t="s">
        <v>9</v>
      </c>
      <c r="C3" s="22"/>
      <c r="D3" s="22"/>
      <c r="H3" s="22" t="s">
        <v>12</v>
      </c>
      <c r="I3" s="22"/>
      <c r="J3" s="22"/>
      <c r="K3" s="22" t="s">
        <v>13</v>
      </c>
      <c r="L3" s="22"/>
      <c r="M3" s="22"/>
      <c r="P3" s="22" t="s">
        <v>10</v>
      </c>
      <c r="Q3" s="22"/>
      <c r="R3" s="22"/>
      <c r="S3" s="22" t="s">
        <v>11</v>
      </c>
      <c r="T3" s="22"/>
      <c r="U3" s="22"/>
    </row>
    <row r="4" spans="1:21" ht="15.75" x14ac:dyDescent="0.3">
      <c r="A4" s="7" t="s">
        <v>4</v>
      </c>
      <c r="B4" s="8" t="s">
        <v>0</v>
      </c>
      <c r="C4" s="8" t="s">
        <v>1</v>
      </c>
      <c r="D4" s="8" t="s">
        <v>2</v>
      </c>
      <c r="E4" s="1"/>
      <c r="F4" s="1"/>
      <c r="G4" s="7" t="s">
        <v>4</v>
      </c>
      <c r="H4" s="8" t="s">
        <v>0</v>
      </c>
      <c r="I4" s="8" t="s">
        <v>1</v>
      </c>
      <c r="J4" s="8" t="s">
        <v>2</v>
      </c>
      <c r="K4" s="8" t="s">
        <v>0</v>
      </c>
      <c r="L4" s="8" t="s">
        <v>1</v>
      </c>
      <c r="M4" s="8" t="s">
        <v>2</v>
      </c>
      <c r="O4" s="7" t="s">
        <v>4</v>
      </c>
      <c r="P4" s="8" t="s">
        <v>0</v>
      </c>
      <c r="Q4" s="8" t="s">
        <v>1</v>
      </c>
      <c r="R4" s="8" t="s">
        <v>2</v>
      </c>
      <c r="S4" s="8" t="s">
        <v>0</v>
      </c>
      <c r="T4" s="8" t="s">
        <v>1</v>
      </c>
      <c r="U4" s="8" t="s">
        <v>2</v>
      </c>
    </row>
    <row r="5" spans="1:21" ht="18" x14ac:dyDescent="0.35">
      <c r="A5" s="3">
        <v>1</v>
      </c>
      <c r="B5" s="2">
        <f>(H5+K5)/1000000</f>
        <v>2.98418348093E-2</v>
      </c>
      <c r="C5" s="2">
        <f t="shared" ref="C5:D20" si="0">(I5+L5)/1000000</f>
        <v>0.17871333252740002</v>
      </c>
      <c r="D5" s="2">
        <f t="shared" si="0"/>
        <v>8.0174519994400006E-2</v>
      </c>
      <c r="E5" s="1"/>
      <c r="F5" s="1"/>
      <c r="G5" s="3">
        <v>1</v>
      </c>
      <c r="H5" s="4">
        <f t="shared" ref="H5:M5" si="1">P5</f>
        <v>28971.874</v>
      </c>
      <c r="I5" s="4">
        <f t="shared" si="1"/>
        <v>177503.95130000002</v>
      </c>
      <c r="J5" s="4">
        <f t="shared" si="1"/>
        <v>77980.11</v>
      </c>
      <c r="K5" s="4">
        <f t="shared" si="1"/>
        <v>869.96080929999994</v>
      </c>
      <c r="L5" s="4">
        <f t="shared" si="1"/>
        <v>1209.3812273999999</v>
      </c>
      <c r="M5" s="4">
        <f t="shared" si="1"/>
        <v>2194.4099944</v>
      </c>
      <c r="O5" s="3">
        <v>1</v>
      </c>
      <c r="P5" s="4">
        <v>28971.874</v>
      </c>
      <c r="Q5" s="4">
        <v>177503.95130000002</v>
      </c>
      <c r="R5" s="4">
        <v>77980.11</v>
      </c>
      <c r="S5" s="4">
        <v>869.96080929999994</v>
      </c>
      <c r="T5" s="4">
        <v>1209.3812273999999</v>
      </c>
      <c r="U5" s="4">
        <v>2194.4099944</v>
      </c>
    </row>
    <row r="6" spans="1:21" ht="18" x14ac:dyDescent="0.35">
      <c r="A6" s="3">
        <v>2</v>
      </c>
      <c r="B6" s="2">
        <f t="shared" ref="B6:D56" si="2">(H6+K6)/1000000</f>
        <v>0.15613085357590004</v>
      </c>
      <c r="C6" s="2">
        <f t="shared" si="0"/>
        <v>0.26132959566025005</v>
      </c>
      <c r="D6" s="2">
        <f t="shared" si="0"/>
        <v>0.11581444324125002</v>
      </c>
      <c r="E6" s="1"/>
      <c r="F6" s="1"/>
      <c r="G6" s="3">
        <v>2</v>
      </c>
      <c r="H6" s="4">
        <f t="shared" ref="H6:M7" si="3">P6+H5</f>
        <v>154528.22200000001</v>
      </c>
      <c r="I6" s="4">
        <f t="shared" si="3"/>
        <v>258585.92430000001</v>
      </c>
      <c r="J6" s="4">
        <f t="shared" si="3"/>
        <v>112582.05000000002</v>
      </c>
      <c r="K6" s="4">
        <f t="shared" si="3"/>
        <v>1602.6315759000004</v>
      </c>
      <c r="L6" s="4">
        <f t="shared" si="3"/>
        <v>2743.6713602499999</v>
      </c>
      <c r="M6" s="4">
        <f t="shared" si="3"/>
        <v>3232.3932412499998</v>
      </c>
      <c r="O6" s="3">
        <v>2</v>
      </c>
      <c r="P6" s="4">
        <v>125556.348</v>
      </c>
      <c r="Q6" s="4">
        <v>81081.972999999984</v>
      </c>
      <c r="R6" s="4">
        <v>34601.94000000001</v>
      </c>
      <c r="S6" s="4">
        <v>732.67076660000032</v>
      </c>
      <c r="T6" s="4">
        <v>1534.29013285</v>
      </c>
      <c r="U6" s="4">
        <v>1037.9832468499999</v>
      </c>
    </row>
    <row r="7" spans="1:21" ht="18" x14ac:dyDescent="0.35">
      <c r="A7" s="3">
        <v>3</v>
      </c>
      <c r="B7" s="2">
        <f t="shared" si="2"/>
        <v>0.38327480256649998</v>
      </c>
      <c r="C7" s="2">
        <f t="shared" si="0"/>
        <v>0.36098200233104999</v>
      </c>
      <c r="D7" s="2">
        <f t="shared" si="0"/>
        <v>0.17735247977304999</v>
      </c>
      <c r="E7" s="1"/>
      <c r="F7" s="1"/>
      <c r="G7" s="3">
        <v>3</v>
      </c>
      <c r="H7" s="4">
        <f t="shared" si="3"/>
        <v>380242.46915799996</v>
      </c>
      <c r="I7" s="4">
        <f t="shared" si="3"/>
        <v>357045.75030000001</v>
      </c>
      <c r="J7" s="4">
        <f t="shared" si="3"/>
        <v>172637.77100000001</v>
      </c>
      <c r="K7" s="4">
        <f t="shared" si="3"/>
        <v>3032.3334085000006</v>
      </c>
      <c r="L7" s="4">
        <f t="shared" si="3"/>
        <v>3936.2520310500004</v>
      </c>
      <c r="M7" s="4">
        <f t="shared" si="3"/>
        <v>4714.7087730499998</v>
      </c>
      <c r="O7" s="3">
        <v>3</v>
      </c>
      <c r="P7" s="4">
        <v>225714.24715799998</v>
      </c>
      <c r="Q7" s="4">
        <v>98459.826000000001</v>
      </c>
      <c r="R7" s="4">
        <v>60055.721000000005</v>
      </c>
      <c r="S7" s="4">
        <v>1429.7018326</v>
      </c>
      <c r="T7" s="4">
        <v>1192.5806708000002</v>
      </c>
      <c r="U7" s="4">
        <v>1482.3155317999997</v>
      </c>
    </row>
    <row r="8" spans="1:21" ht="18" x14ac:dyDescent="0.35">
      <c r="A8" s="3">
        <v>4</v>
      </c>
      <c r="B8" s="2">
        <f t="shared" si="2"/>
        <v>0.68214053575650002</v>
      </c>
      <c r="C8" s="2">
        <f t="shared" si="0"/>
        <v>0.46864080621395998</v>
      </c>
      <c r="D8" s="2">
        <f t="shared" si="0"/>
        <v>0.31573156847557005</v>
      </c>
      <c r="E8" s="1"/>
      <c r="F8" s="1"/>
      <c r="G8" s="3">
        <v>4</v>
      </c>
      <c r="H8" s="4">
        <f t="shared" ref="H8:J55" si="4">P8+H7</f>
        <v>677720.54715799994</v>
      </c>
      <c r="I8" s="4">
        <f t="shared" si="4"/>
        <v>463261.64929999999</v>
      </c>
      <c r="J8" s="4">
        <f t="shared" si="4"/>
        <v>309525.52100000007</v>
      </c>
      <c r="K8" s="4">
        <f t="shared" ref="K8:M55" si="5">S8+K7</f>
        <v>4419.988598500001</v>
      </c>
      <c r="L8" s="4">
        <f t="shared" si="5"/>
        <v>5379.1569139600006</v>
      </c>
      <c r="M8" s="4">
        <f t="shared" si="5"/>
        <v>6206.0474755699997</v>
      </c>
      <c r="O8" s="3">
        <v>4</v>
      </c>
      <c r="P8" s="4">
        <v>297478.07799999998</v>
      </c>
      <c r="Q8" s="4">
        <v>106215.89899999999</v>
      </c>
      <c r="R8" s="4">
        <v>136887.75000000003</v>
      </c>
      <c r="S8" s="4">
        <v>1387.6551900000002</v>
      </c>
      <c r="T8" s="4">
        <v>1442.9048829100004</v>
      </c>
      <c r="U8" s="4">
        <v>1491.33870252</v>
      </c>
    </row>
    <row r="9" spans="1:21" ht="18" x14ac:dyDescent="0.35">
      <c r="A9" s="3">
        <v>5</v>
      </c>
      <c r="B9" s="2">
        <f t="shared" si="2"/>
        <v>0.7399244669555799</v>
      </c>
      <c r="C9" s="2">
        <f t="shared" si="0"/>
        <v>0.50286654163024003</v>
      </c>
      <c r="D9" s="2">
        <f t="shared" si="0"/>
        <v>0.46103585883918002</v>
      </c>
      <c r="E9" s="1"/>
      <c r="F9" s="1"/>
      <c r="G9" s="3">
        <v>5</v>
      </c>
      <c r="H9" s="4">
        <f t="shared" si="4"/>
        <v>734378.0530079999</v>
      </c>
      <c r="I9" s="4">
        <f t="shared" si="4"/>
        <v>495875.8553</v>
      </c>
      <c r="J9" s="4">
        <f t="shared" si="4"/>
        <v>453479.78</v>
      </c>
      <c r="K9" s="4">
        <f t="shared" si="5"/>
        <v>5546.4139475800011</v>
      </c>
      <c r="L9" s="4">
        <f t="shared" si="5"/>
        <v>6990.6863302400006</v>
      </c>
      <c r="M9" s="4">
        <f t="shared" si="5"/>
        <v>7556.0788391799997</v>
      </c>
      <c r="O9" s="3">
        <v>5</v>
      </c>
      <c r="P9" s="4">
        <v>56657.505850000001</v>
      </c>
      <c r="Q9" s="4">
        <v>32614.205999999998</v>
      </c>
      <c r="R9" s="4">
        <v>143954.25899999999</v>
      </c>
      <c r="S9" s="4">
        <v>1126.4253490800004</v>
      </c>
      <c r="T9" s="4">
        <v>1611.5294162800001</v>
      </c>
      <c r="U9" s="4">
        <v>1350.0313636100002</v>
      </c>
    </row>
    <row r="10" spans="1:21" ht="18" x14ac:dyDescent="0.35">
      <c r="A10" s="3">
        <v>6</v>
      </c>
      <c r="B10" s="2">
        <f t="shared" si="2"/>
        <v>0.78027577709057994</v>
      </c>
      <c r="C10" s="2">
        <f t="shared" si="0"/>
        <v>0.54018041862603994</v>
      </c>
      <c r="D10" s="2">
        <f t="shared" si="0"/>
        <v>0.62824243146267011</v>
      </c>
      <c r="E10" s="1"/>
      <c r="F10" s="1"/>
      <c r="G10" s="3">
        <v>6</v>
      </c>
      <c r="H10" s="4">
        <f t="shared" si="4"/>
        <v>773731.81750799995</v>
      </c>
      <c r="I10" s="4">
        <f t="shared" si="4"/>
        <v>531536.32129999995</v>
      </c>
      <c r="J10" s="4">
        <f t="shared" si="4"/>
        <v>618235.04659000004</v>
      </c>
      <c r="K10" s="4">
        <f t="shared" si="5"/>
        <v>6543.9595825800016</v>
      </c>
      <c r="L10" s="4">
        <f t="shared" si="5"/>
        <v>8644.0973260400006</v>
      </c>
      <c r="M10" s="4">
        <f t="shared" si="5"/>
        <v>10007.38487267</v>
      </c>
      <c r="O10" s="3">
        <v>6</v>
      </c>
      <c r="P10" s="4">
        <v>39353.764500000005</v>
      </c>
      <c r="Q10" s="4">
        <v>35660.466</v>
      </c>
      <c r="R10" s="4">
        <v>164755.26659000001</v>
      </c>
      <c r="S10" s="4">
        <v>997.54563500000017</v>
      </c>
      <c r="T10" s="4">
        <v>1653.4109957999999</v>
      </c>
      <c r="U10" s="4">
        <v>2451.3060334900006</v>
      </c>
    </row>
    <row r="11" spans="1:21" ht="18" x14ac:dyDescent="0.35">
      <c r="A11" s="3">
        <v>7</v>
      </c>
      <c r="B11" s="2">
        <f t="shared" si="2"/>
        <v>0.90859715749827996</v>
      </c>
      <c r="C11" s="2">
        <f t="shared" si="0"/>
        <v>0.54182917494313998</v>
      </c>
      <c r="D11" s="2">
        <f t="shared" si="0"/>
        <v>0.83564412351216999</v>
      </c>
      <c r="E11" s="1"/>
      <c r="F11" s="1"/>
      <c r="G11" s="3">
        <v>7</v>
      </c>
      <c r="H11" s="4">
        <f t="shared" si="4"/>
        <v>901160.27820799989</v>
      </c>
      <c r="I11" s="4">
        <f t="shared" si="4"/>
        <v>531950.96129999997</v>
      </c>
      <c r="J11" s="4">
        <f t="shared" si="4"/>
        <v>824616.91564000002</v>
      </c>
      <c r="K11" s="4">
        <f t="shared" si="5"/>
        <v>7436.8792902800014</v>
      </c>
      <c r="L11" s="4">
        <f t="shared" si="5"/>
        <v>9878.2136431399995</v>
      </c>
      <c r="M11" s="4">
        <f t="shared" si="5"/>
        <v>11027.20787217</v>
      </c>
      <c r="O11" s="3">
        <v>7</v>
      </c>
      <c r="P11" s="4">
        <v>127428.46069999998</v>
      </c>
      <c r="Q11" s="4">
        <v>414.64</v>
      </c>
      <c r="R11" s="4">
        <v>206381.86905000001</v>
      </c>
      <c r="S11" s="4">
        <v>892.91970770000012</v>
      </c>
      <c r="T11" s="4">
        <v>1234.1163170999998</v>
      </c>
      <c r="U11" s="4">
        <v>1019.8229994999999</v>
      </c>
    </row>
    <row r="12" spans="1:21" ht="18" x14ac:dyDescent="0.35">
      <c r="A12" s="3">
        <v>8</v>
      </c>
      <c r="B12" s="2">
        <f t="shared" si="2"/>
        <v>1.1231949681299198</v>
      </c>
      <c r="C12" s="2">
        <f t="shared" si="0"/>
        <v>0.54505881116984001</v>
      </c>
      <c r="D12" s="2">
        <f t="shared" si="0"/>
        <v>1.0185358903378401</v>
      </c>
      <c r="E12" s="1"/>
      <c r="F12" s="1"/>
      <c r="G12" s="3">
        <v>8</v>
      </c>
      <c r="H12" s="4">
        <f t="shared" si="4"/>
        <v>1114531.1292079999</v>
      </c>
      <c r="I12" s="4">
        <f t="shared" si="4"/>
        <v>534300.0233</v>
      </c>
      <c r="J12" s="4">
        <f t="shared" si="4"/>
        <v>1006372.7916400001</v>
      </c>
      <c r="K12" s="4">
        <f t="shared" si="5"/>
        <v>8663.8389219200017</v>
      </c>
      <c r="L12" s="4">
        <f t="shared" si="5"/>
        <v>10758.78786984</v>
      </c>
      <c r="M12" s="4">
        <f t="shared" si="5"/>
        <v>12163.09869784</v>
      </c>
      <c r="O12" s="3">
        <v>8</v>
      </c>
      <c r="P12" s="4">
        <v>213370.85099999994</v>
      </c>
      <c r="Q12" s="4">
        <v>2349.0619999999999</v>
      </c>
      <c r="R12" s="4">
        <v>181755.87600000002</v>
      </c>
      <c r="S12" s="4">
        <v>1226.9596316399998</v>
      </c>
      <c r="T12" s="4">
        <v>880.57422670000017</v>
      </c>
      <c r="U12" s="4">
        <v>1135.8908256699999</v>
      </c>
    </row>
    <row r="13" spans="1:21" ht="18" x14ac:dyDescent="0.35">
      <c r="A13" s="3">
        <v>9</v>
      </c>
      <c r="B13" s="2">
        <f t="shared" si="2"/>
        <v>1.2115990170988198</v>
      </c>
      <c r="C13" s="2">
        <f t="shared" si="0"/>
        <v>0.5538963903507399</v>
      </c>
      <c r="D13" s="2">
        <f t="shared" si="0"/>
        <v>1.31281562792285</v>
      </c>
      <c r="E13" s="1"/>
      <c r="F13" s="1"/>
      <c r="G13" s="3">
        <v>9</v>
      </c>
      <c r="H13" s="4">
        <f t="shared" si="4"/>
        <v>1201725.7792079998</v>
      </c>
      <c r="I13" s="4">
        <f t="shared" si="4"/>
        <v>541373.97329999995</v>
      </c>
      <c r="J13" s="4">
        <f t="shared" si="4"/>
        <v>1299558.93964</v>
      </c>
      <c r="K13" s="4">
        <f t="shared" si="5"/>
        <v>9873.2378908200008</v>
      </c>
      <c r="L13" s="4">
        <f t="shared" si="5"/>
        <v>12522.417050739999</v>
      </c>
      <c r="M13" s="4">
        <f t="shared" si="5"/>
        <v>13256.68828285</v>
      </c>
      <c r="O13" s="3">
        <v>9</v>
      </c>
      <c r="P13" s="4">
        <v>87194.650000000009</v>
      </c>
      <c r="Q13" s="4">
        <v>7073.95</v>
      </c>
      <c r="R13" s="4">
        <v>293186.14799999999</v>
      </c>
      <c r="S13" s="4">
        <v>1209.3989688999998</v>
      </c>
      <c r="T13" s="4">
        <v>1763.6291808999997</v>
      </c>
      <c r="U13" s="4">
        <v>1093.5895850099998</v>
      </c>
    </row>
    <row r="14" spans="1:21" ht="18" x14ac:dyDescent="0.35">
      <c r="A14" s="3">
        <v>10</v>
      </c>
      <c r="B14" s="2">
        <f t="shared" si="2"/>
        <v>1.3278834647050197</v>
      </c>
      <c r="C14" s="2">
        <f t="shared" si="0"/>
        <v>0.58611937168613992</v>
      </c>
      <c r="D14" s="2">
        <f t="shared" si="0"/>
        <v>1.41136409335395</v>
      </c>
      <c r="E14" s="1"/>
      <c r="F14" s="1"/>
      <c r="G14" s="3">
        <v>10</v>
      </c>
      <c r="H14" s="4">
        <f t="shared" si="4"/>
        <v>1316899.4852579997</v>
      </c>
      <c r="I14" s="4">
        <f t="shared" si="4"/>
        <v>572428.55229999998</v>
      </c>
      <c r="J14" s="4">
        <f t="shared" si="4"/>
        <v>1396640.65974</v>
      </c>
      <c r="K14" s="4">
        <f t="shared" si="5"/>
        <v>10983.979447020001</v>
      </c>
      <c r="L14" s="4">
        <f t="shared" si="5"/>
        <v>13690.81938614</v>
      </c>
      <c r="M14" s="4">
        <f t="shared" si="5"/>
        <v>14723.433613950001</v>
      </c>
      <c r="O14" s="3">
        <v>10</v>
      </c>
      <c r="P14" s="4">
        <v>115173.70605000001</v>
      </c>
      <c r="Q14" s="4">
        <v>31054.578999999998</v>
      </c>
      <c r="R14" s="4">
        <v>97081.720100000006</v>
      </c>
      <c r="S14" s="4">
        <v>1110.7415562000001</v>
      </c>
      <c r="T14" s="4">
        <v>1168.4023353999999</v>
      </c>
      <c r="U14" s="4">
        <v>1466.7453311000002</v>
      </c>
    </row>
    <row r="15" spans="1:21" ht="18" x14ac:dyDescent="0.35">
      <c r="A15" s="3">
        <v>11</v>
      </c>
      <c r="B15" s="2">
        <f t="shared" si="2"/>
        <v>1.4392746388457196</v>
      </c>
      <c r="C15" s="2">
        <f t="shared" si="0"/>
        <v>0.58961481952974004</v>
      </c>
      <c r="D15" s="2">
        <f t="shared" si="0"/>
        <v>1.4866567864409201</v>
      </c>
      <c r="E15" s="1"/>
      <c r="F15" s="1"/>
      <c r="G15" s="3">
        <v>11</v>
      </c>
      <c r="H15" s="4">
        <f t="shared" si="4"/>
        <v>1426268.7762579997</v>
      </c>
      <c r="I15" s="4">
        <f t="shared" si="4"/>
        <v>574619.22135000001</v>
      </c>
      <c r="J15" s="4">
        <f t="shared" si="4"/>
        <v>1470423.25679</v>
      </c>
      <c r="K15" s="4">
        <f t="shared" si="5"/>
        <v>13005.862587720001</v>
      </c>
      <c r="L15" s="4">
        <f t="shared" si="5"/>
        <v>14995.59817974</v>
      </c>
      <c r="M15" s="4">
        <f t="shared" si="5"/>
        <v>16233.529650920002</v>
      </c>
      <c r="O15" s="3">
        <v>11</v>
      </c>
      <c r="P15" s="4">
        <v>109369.291</v>
      </c>
      <c r="Q15" s="4">
        <v>2190.66905</v>
      </c>
      <c r="R15" s="4">
        <v>73782.597049999997</v>
      </c>
      <c r="S15" s="4">
        <v>2021.8831407</v>
      </c>
      <c r="T15" s="4">
        <v>1304.7787936</v>
      </c>
      <c r="U15" s="4">
        <v>1510.0960369700001</v>
      </c>
    </row>
    <row r="16" spans="1:21" ht="18" x14ac:dyDescent="0.35">
      <c r="A16" s="3">
        <v>12</v>
      </c>
      <c r="B16" s="2">
        <f t="shared" si="2"/>
        <v>1.5128455923565995</v>
      </c>
      <c r="C16" s="2">
        <f t="shared" si="0"/>
        <v>0.59611405674984008</v>
      </c>
      <c r="D16" s="2">
        <f t="shared" si="0"/>
        <v>1.6176997999678402</v>
      </c>
      <c r="E16" s="1"/>
      <c r="F16" s="1"/>
      <c r="G16" s="3">
        <v>12</v>
      </c>
      <c r="H16" s="4">
        <f t="shared" si="4"/>
        <v>1498744.7923079997</v>
      </c>
      <c r="I16" s="4">
        <f t="shared" si="4"/>
        <v>580106.84135</v>
      </c>
      <c r="J16" s="4">
        <f t="shared" si="4"/>
        <v>1599910.4070530001</v>
      </c>
      <c r="K16" s="4">
        <f t="shared" si="5"/>
        <v>14100.800048600002</v>
      </c>
      <c r="L16" s="4">
        <f t="shared" si="5"/>
        <v>16007.215399840001</v>
      </c>
      <c r="M16" s="4">
        <f t="shared" si="5"/>
        <v>17789.392914840002</v>
      </c>
      <c r="O16" s="3">
        <v>12</v>
      </c>
      <c r="P16" s="4">
        <v>72476.016049999991</v>
      </c>
      <c r="Q16" s="4">
        <v>5487.6200000000008</v>
      </c>
      <c r="R16" s="4">
        <v>129487.15026300002</v>
      </c>
      <c r="S16" s="4">
        <v>1094.9374608800001</v>
      </c>
      <c r="T16" s="4">
        <v>1011.6172201000004</v>
      </c>
      <c r="U16" s="4">
        <v>1555.8632639199998</v>
      </c>
    </row>
    <row r="17" spans="1:21" ht="18" x14ac:dyDescent="0.35">
      <c r="A17" s="3">
        <v>13</v>
      </c>
      <c r="B17" s="2">
        <f t="shared" si="2"/>
        <v>1.6571887517531698</v>
      </c>
      <c r="C17" s="2">
        <f t="shared" si="0"/>
        <v>0.61372948835564012</v>
      </c>
      <c r="D17" s="2">
        <f t="shared" si="0"/>
        <v>1.8032308187694199</v>
      </c>
      <c r="E17" s="1"/>
      <c r="F17" s="1"/>
      <c r="G17" s="3">
        <v>13</v>
      </c>
      <c r="H17" s="4">
        <f t="shared" si="4"/>
        <v>1641356.9293579997</v>
      </c>
      <c r="I17" s="4">
        <f t="shared" si="4"/>
        <v>596673.78135000006</v>
      </c>
      <c r="J17" s="4">
        <f t="shared" si="4"/>
        <v>1784023.7340530001</v>
      </c>
      <c r="K17" s="4">
        <f t="shared" si="5"/>
        <v>15831.822395170002</v>
      </c>
      <c r="L17" s="4">
        <f t="shared" si="5"/>
        <v>17055.707005640001</v>
      </c>
      <c r="M17" s="4">
        <f t="shared" si="5"/>
        <v>19207.084716420002</v>
      </c>
      <c r="O17" s="3">
        <v>13</v>
      </c>
      <c r="P17" s="4">
        <v>142612.13704999999</v>
      </c>
      <c r="Q17" s="4">
        <v>16566.940000000002</v>
      </c>
      <c r="R17" s="4">
        <v>184113.32699999999</v>
      </c>
      <c r="S17" s="4">
        <v>1731.0223465699999</v>
      </c>
      <c r="T17" s="4">
        <v>1048.4916058000001</v>
      </c>
      <c r="U17" s="4">
        <v>1417.6918015799999</v>
      </c>
    </row>
    <row r="18" spans="1:21" ht="18" x14ac:dyDescent="0.35">
      <c r="A18" s="3">
        <v>14</v>
      </c>
      <c r="B18" s="2">
        <f t="shared" si="2"/>
        <v>1.8098493676802698</v>
      </c>
      <c r="C18" s="2">
        <f t="shared" si="0"/>
        <v>0.66892903921614022</v>
      </c>
      <c r="D18" s="2">
        <f t="shared" si="0"/>
        <v>2.1121518661814704</v>
      </c>
      <c r="E18" s="1"/>
      <c r="F18" s="1"/>
      <c r="G18" s="3">
        <v>14</v>
      </c>
      <c r="H18" s="4">
        <f t="shared" si="4"/>
        <v>1792505.9313579998</v>
      </c>
      <c r="I18" s="4">
        <f t="shared" si="4"/>
        <v>651004.18140000012</v>
      </c>
      <c r="J18" s="4">
        <f t="shared" si="4"/>
        <v>2090923.4177530003</v>
      </c>
      <c r="K18" s="4">
        <f t="shared" si="5"/>
        <v>17343.436322270001</v>
      </c>
      <c r="L18" s="4">
        <f t="shared" si="5"/>
        <v>17924.85781614</v>
      </c>
      <c r="M18" s="4">
        <f t="shared" si="5"/>
        <v>21228.448428470001</v>
      </c>
      <c r="O18" s="3">
        <v>14</v>
      </c>
      <c r="P18" s="4">
        <v>151149.00200000001</v>
      </c>
      <c r="Q18" s="4">
        <v>54330.400050000004</v>
      </c>
      <c r="R18" s="4">
        <v>306899.68370000005</v>
      </c>
      <c r="S18" s="4">
        <v>1511.6139271000004</v>
      </c>
      <c r="T18" s="4">
        <v>869.15081050000003</v>
      </c>
      <c r="U18" s="4">
        <v>2021.36371205</v>
      </c>
    </row>
    <row r="19" spans="1:21" ht="18" x14ac:dyDescent="0.35">
      <c r="A19" s="3">
        <v>15</v>
      </c>
      <c r="B19" s="2">
        <f t="shared" si="2"/>
        <v>1.9112622754352697</v>
      </c>
      <c r="C19" s="2">
        <f t="shared" si="0"/>
        <v>0.7240092582877401</v>
      </c>
      <c r="D19" s="2">
        <f t="shared" si="0"/>
        <v>2.3104050888097301</v>
      </c>
      <c r="E19" s="1"/>
      <c r="F19" s="1"/>
      <c r="G19" s="3">
        <v>15</v>
      </c>
      <c r="H19" s="4">
        <f t="shared" si="4"/>
        <v>1892455.0674079999</v>
      </c>
      <c r="I19" s="4">
        <f t="shared" si="4"/>
        <v>705032.57245000009</v>
      </c>
      <c r="J19" s="4">
        <f t="shared" si="4"/>
        <v>2287873.371303</v>
      </c>
      <c r="K19" s="4">
        <f t="shared" si="5"/>
        <v>18807.20802727</v>
      </c>
      <c r="L19" s="4">
        <f t="shared" si="5"/>
        <v>18976.685837739999</v>
      </c>
      <c r="M19" s="4">
        <f t="shared" si="5"/>
        <v>22531.717506730001</v>
      </c>
      <c r="O19" s="3">
        <v>15</v>
      </c>
      <c r="P19" s="4">
        <v>99949.136049999986</v>
      </c>
      <c r="Q19" s="4">
        <v>54028.391050000006</v>
      </c>
      <c r="R19" s="4">
        <v>196949.95354999995</v>
      </c>
      <c r="S19" s="4">
        <v>1463.7717050000006</v>
      </c>
      <c r="T19" s="4">
        <v>1051.8280216000003</v>
      </c>
      <c r="U19" s="4">
        <v>1303.2690782599998</v>
      </c>
    </row>
    <row r="20" spans="1:21" ht="18" x14ac:dyDescent="0.35">
      <c r="A20" s="3">
        <v>16</v>
      </c>
      <c r="B20" s="2">
        <f t="shared" si="2"/>
        <v>2.2109962928575699</v>
      </c>
      <c r="C20" s="2">
        <f t="shared" si="0"/>
        <v>0.78438714861234005</v>
      </c>
      <c r="D20" s="2">
        <f t="shared" si="0"/>
        <v>2.5030316483936801</v>
      </c>
      <c r="E20" s="1"/>
      <c r="F20" s="1"/>
      <c r="G20" s="3">
        <v>16</v>
      </c>
      <c r="H20" s="4">
        <f t="shared" si="4"/>
        <v>2190616.1634579999</v>
      </c>
      <c r="I20" s="4">
        <f t="shared" si="4"/>
        <v>764019.13245000015</v>
      </c>
      <c r="J20" s="4">
        <f t="shared" si="4"/>
        <v>2478556.5074749999</v>
      </c>
      <c r="K20" s="4">
        <f t="shared" si="5"/>
        <v>20380.12939957</v>
      </c>
      <c r="L20" s="4">
        <f t="shared" si="5"/>
        <v>20368.016162339998</v>
      </c>
      <c r="M20" s="4">
        <f t="shared" si="5"/>
        <v>24475.140918680001</v>
      </c>
      <c r="O20" s="3">
        <v>16</v>
      </c>
      <c r="P20" s="4">
        <v>298161.09604999999</v>
      </c>
      <c r="Q20" s="4">
        <v>58986.559999999998</v>
      </c>
      <c r="R20" s="4">
        <v>190683.13617199997</v>
      </c>
      <c r="S20" s="4">
        <v>1572.9213723</v>
      </c>
      <c r="T20" s="4">
        <v>1391.3303246000003</v>
      </c>
      <c r="U20" s="4">
        <v>1943.4234119500006</v>
      </c>
    </row>
    <row r="21" spans="1:21" ht="18" x14ac:dyDescent="0.35">
      <c r="A21" s="3">
        <v>17</v>
      </c>
      <c r="B21" s="2">
        <f t="shared" si="2"/>
        <v>2.3952977351165701</v>
      </c>
      <c r="C21" s="2">
        <f t="shared" si="2"/>
        <v>0.84949127511564015</v>
      </c>
      <c r="D21" s="2">
        <f t="shared" si="2"/>
        <v>2.8830235611903201</v>
      </c>
      <c r="E21" s="1"/>
      <c r="F21" s="1"/>
      <c r="G21" s="3">
        <v>17</v>
      </c>
      <c r="H21" s="4">
        <f t="shared" si="4"/>
        <v>2373627.8525080001</v>
      </c>
      <c r="I21" s="4">
        <f t="shared" si="4"/>
        <v>828050.09125000017</v>
      </c>
      <c r="J21" s="4">
        <f t="shared" si="4"/>
        <v>2857644.7046050001</v>
      </c>
      <c r="K21" s="4">
        <f t="shared" si="5"/>
        <v>21669.882608569998</v>
      </c>
      <c r="L21" s="4">
        <f t="shared" si="5"/>
        <v>21441.18386564</v>
      </c>
      <c r="M21" s="4">
        <f t="shared" si="5"/>
        <v>25378.856585320002</v>
      </c>
      <c r="O21" s="3">
        <v>17</v>
      </c>
      <c r="P21" s="4">
        <v>183011.68905000002</v>
      </c>
      <c r="Q21" s="4">
        <v>64030.9588</v>
      </c>
      <c r="R21" s="4">
        <v>379088.19712999999</v>
      </c>
      <c r="S21" s="4">
        <v>1289.7532090000002</v>
      </c>
      <c r="T21" s="4">
        <v>1073.1677032999996</v>
      </c>
      <c r="U21" s="4">
        <v>903.71566663999999</v>
      </c>
    </row>
    <row r="22" spans="1:21" ht="18" x14ac:dyDescent="0.35">
      <c r="A22" s="3">
        <v>18</v>
      </c>
      <c r="B22" s="2">
        <f t="shared" si="2"/>
        <v>2.4686854560050699</v>
      </c>
      <c r="C22" s="2">
        <f t="shared" si="2"/>
        <v>0.8986988117209801</v>
      </c>
      <c r="D22" s="2">
        <f t="shared" si="2"/>
        <v>2.9813475471460102</v>
      </c>
      <c r="E22" s="1"/>
      <c r="F22" s="1"/>
      <c r="G22" s="3">
        <v>18</v>
      </c>
      <c r="H22" s="4">
        <f t="shared" si="4"/>
        <v>2445973.659558</v>
      </c>
      <c r="I22" s="4">
        <f t="shared" si="4"/>
        <v>875805.70325000014</v>
      </c>
      <c r="J22" s="4">
        <f t="shared" si="4"/>
        <v>2954425.2396050002</v>
      </c>
      <c r="K22" s="4">
        <f t="shared" si="5"/>
        <v>22711.796447069999</v>
      </c>
      <c r="L22" s="4">
        <f t="shared" si="5"/>
        <v>22893.108470979998</v>
      </c>
      <c r="M22" s="4">
        <f t="shared" si="5"/>
        <v>26922.307541010003</v>
      </c>
      <c r="O22" s="3">
        <v>18</v>
      </c>
      <c r="P22" s="4">
        <v>72345.807050000003</v>
      </c>
      <c r="Q22" s="4">
        <v>47755.612000000001</v>
      </c>
      <c r="R22" s="4">
        <v>96780.534999999989</v>
      </c>
      <c r="S22" s="4">
        <v>1041.9138384999999</v>
      </c>
      <c r="T22" s="4">
        <v>1451.9246053400002</v>
      </c>
      <c r="U22" s="4">
        <v>1543.45095569</v>
      </c>
    </row>
    <row r="23" spans="1:21" ht="18" x14ac:dyDescent="0.35">
      <c r="A23" s="3">
        <v>19</v>
      </c>
      <c r="B23" s="2">
        <f t="shared" si="2"/>
        <v>2.5496858657896699</v>
      </c>
      <c r="C23" s="2">
        <f t="shared" si="2"/>
        <v>0.95699886011093016</v>
      </c>
      <c r="D23" s="2">
        <f t="shared" si="2"/>
        <v>3.0457610249217404</v>
      </c>
      <c r="E23" s="1"/>
      <c r="F23" s="1"/>
      <c r="G23" s="3">
        <v>19</v>
      </c>
      <c r="H23" s="4">
        <f t="shared" si="4"/>
        <v>2525198.0457580001</v>
      </c>
      <c r="I23" s="4">
        <f t="shared" si="4"/>
        <v>932531.27005000017</v>
      </c>
      <c r="J23" s="4">
        <f t="shared" si="4"/>
        <v>3017108.6364050005</v>
      </c>
      <c r="K23" s="4">
        <f t="shared" si="5"/>
        <v>24487.820031669999</v>
      </c>
      <c r="L23" s="4">
        <f t="shared" si="5"/>
        <v>24467.590060929997</v>
      </c>
      <c r="M23" s="4">
        <f t="shared" si="5"/>
        <v>28652.388516740004</v>
      </c>
      <c r="O23" s="3">
        <v>19</v>
      </c>
      <c r="P23" s="4">
        <v>79224.386200000008</v>
      </c>
      <c r="Q23" s="4">
        <v>56725.566800000001</v>
      </c>
      <c r="R23" s="4">
        <v>62683.396799999995</v>
      </c>
      <c r="S23" s="4">
        <v>1776.0235846000003</v>
      </c>
      <c r="T23" s="4">
        <v>1574.4815899499997</v>
      </c>
      <c r="U23" s="4">
        <v>1730.0809757300005</v>
      </c>
    </row>
    <row r="24" spans="1:21" ht="18" x14ac:dyDescent="0.35">
      <c r="A24" s="3">
        <v>20</v>
      </c>
      <c r="B24" s="2">
        <f t="shared" si="2"/>
        <v>2.7191557789686702</v>
      </c>
      <c r="C24" s="2">
        <f t="shared" si="2"/>
        <v>1.0113135138127902</v>
      </c>
      <c r="D24" s="2">
        <f t="shared" si="2"/>
        <v>3.2197172504432405</v>
      </c>
      <c r="E24" s="1"/>
      <c r="F24" s="1"/>
      <c r="G24" s="3">
        <v>20</v>
      </c>
      <c r="H24" s="4">
        <f t="shared" si="4"/>
        <v>2694157.3507580003</v>
      </c>
      <c r="I24" s="4">
        <f t="shared" si="4"/>
        <v>985223.78405000013</v>
      </c>
      <c r="J24" s="4">
        <f t="shared" si="4"/>
        <v>3189844.1550050005</v>
      </c>
      <c r="K24" s="4">
        <f t="shared" si="5"/>
        <v>24998.428210669997</v>
      </c>
      <c r="L24" s="4">
        <f t="shared" si="5"/>
        <v>26089.729762789997</v>
      </c>
      <c r="M24" s="4">
        <f t="shared" si="5"/>
        <v>29873.095438240005</v>
      </c>
      <c r="O24" s="3">
        <v>20</v>
      </c>
      <c r="P24" s="4">
        <v>168959.30499999999</v>
      </c>
      <c r="Q24" s="4">
        <v>52692.513999999988</v>
      </c>
      <c r="R24" s="4">
        <v>172735.51860000001</v>
      </c>
      <c r="S24" s="4">
        <v>510.60817900000001</v>
      </c>
      <c r="T24" s="4">
        <v>1622.1397018599998</v>
      </c>
      <c r="U24" s="4">
        <v>1220.7069215000004</v>
      </c>
    </row>
    <row r="25" spans="1:21" ht="18" x14ac:dyDescent="0.35">
      <c r="A25" s="3">
        <v>21</v>
      </c>
      <c r="B25" s="2">
        <f t="shared" si="2"/>
        <v>2.7629213742910701</v>
      </c>
      <c r="C25" s="2">
        <f t="shared" si="2"/>
        <v>1.11216261178929</v>
      </c>
      <c r="D25" s="2">
        <f t="shared" si="2"/>
        <v>3.3724372619994907</v>
      </c>
      <c r="E25" s="1"/>
      <c r="F25" s="1"/>
      <c r="G25" s="3">
        <v>21</v>
      </c>
      <c r="H25" s="4">
        <f t="shared" si="4"/>
        <v>2736787.6907580001</v>
      </c>
      <c r="I25" s="4">
        <f t="shared" si="4"/>
        <v>1084671.1960500001</v>
      </c>
      <c r="J25" s="4">
        <f t="shared" si="4"/>
        <v>3341130.0360050006</v>
      </c>
      <c r="K25" s="4">
        <f t="shared" si="5"/>
        <v>26133.683533069998</v>
      </c>
      <c r="L25" s="4">
        <f t="shared" si="5"/>
        <v>27491.415739289998</v>
      </c>
      <c r="M25" s="4">
        <f t="shared" si="5"/>
        <v>31307.225994490007</v>
      </c>
      <c r="O25" s="3">
        <v>21</v>
      </c>
      <c r="P25" s="4">
        <v>42630.34</v>
      </c>
      <c r="Q25" s="4">
        <v>99447.411999999982</v>
      </c>
      <c r="R25" s="4">
        <v>151285.88099999999</v>
      </c>
      <c r="S25" s="4">
        <v>1135.2553224000001</v>
      </c>
      <c r="T25" s="4">
        <v>1401.6859765000002</v>
      </c>
      <c r="U25" s="4">
        <v>1434.1305562500002</v>
      </c>
    </row>
    <row r="26" spans="1:21" ht="18" x14ac:dyDescent="0.35">
      <c r="A26" s="3">
        <v>22</v>
      </c>
      <c r="B26" s="2">
        <f t="shared" si="2"/>
        <v>2.8594656125268698</v>
      </c>
      <c r="C26" s="2">
        <f t="shared" si="2"/>
        <v>1.2206411418840901</v>
      </c>
      <c r="D26" s="2">
        <f t="shared" si="2"/>
        <v>3.4433904812691205</v>
      </c>
      <c r="E26" s="1"/>
      <c r="F26" s="1"/>
      <c r="G26" s="3">
        <v>22</v>
      </c>
      <c r="H26" s="4">
        <f t="shared" si="4"/>
        <v>2831606.1107580001</v>
      </c>
      <c r="I26" s="4">
        <f t="shared" si="4"/>
        <v>1191733.7941000001</v>
      </c>
      <c r="J26" s="4">
        <f t="shared" si="4"/>
        <v>3410225.4006050006</v>
      </c>
      <c r="K26" s="4">
        <f t="shared" si="5"/>
        <v>27859.501768869999</v>
      </c>
      <c r="L26" s="4">
        <f t="shared" si="5"/>
        <v>28907.347784089998</v>
      </c>
      <c r="M26" s="4">
        <f t="shared" si="5"/>
        <v>33165.080664120011</v>
      </c>
      <c r="O26" s="3">
        <v>22</v>
      </c>
      <c r="P26" s="4">
        <v>94818.42</v>
      </c>
      <c r="Q26" s="4">
        <v>107062.59805</v>
      </c>
      <c r="R26" s="4">
        <v>69095.364599999972</v>
      </c>
      <c r="S26" s="4">
        <v>1725.8182358000001</v>
      </c>
      <c r="T26" s="4">
        <v>1415.9320448000003</v>
      </c>
      <c r="U26" s="4">
        <v>1857.8546696300002</v>
      </c>
    </row>
    <row r="27" spans="1:21" ht="18" x14ac:dyDescent="0.35">
      <c r="A27" s="3">
        <v>23</v>
      </c>
      <c r="B27" s="2">
        <f t="shared" si="2"/>
        <v>3.0949258563593203</v>
      </c>
      <c r="C27" s="2">
        <f t="shared" si="2"/>
        <v>1.27966568431307</v>
      </c>
      <c r="D27" s="2">
        <f t="shared" si="2"/>
        <v>3.4984486557992107</v>
      </c>
      <c r="E27" s="1"/>
      <c r="F27" s="1"/>
      <c r="G27" s="3">
        <v>23</v>
      </c>
      <c r="H27" s="4">
        <f t="shared" si="4"/>
        <v>3065685.4947580001</v>
      </c>
      <c r="I27" s="4">
        <f t="shared" si="4"/>
        <v>1249436.8461</v>
      </c>
      <c r="J27" s="4">
        <f t="shared" si="4"/>
        <v>3463625.1221050005</v>
      </c>
      <c r="K27" s="4">
        <f t="shared" si="5"/>
        <v>29240.361601320001</v>
      </c>
      <c r="L27" s="4">
        <f t="shared" si="5"/>
        <v>30228.838213069997</v>
      </c>
      <c r="M27" s="4">
        <f t="shared" si="5"/>
        <v>34823.533694210011</v>
      </c>
      <c r="O27" s="3">
        <v>23</v>
      </c>
      <c r="P27" s="4">
        <v>234079.38400000002</v>
      </c>
      <c r="Q27" s="4">
        <v>57703.052000000003</v>
      </c>
      <c r="R27" s="4">
        <v>53399.7215</v>
      </c>
      <c r="S27" s="4">
        <v>1380.8598324500001</v>
      </c>
      <c r="T27" s="4">
        <v>1321.4904289799999</v>
      </c>
      <c r="U27" s="4">
        <v>1658.4530300900001</v>
      </c>
    </row>
    <row r="28" spans="1:21" ht="18" x14ac:dyDescent="0.35">
      <c r="A28" s="3">
        <v>24</v>
      </c>
      <c r="B28" s="2">
        <f t="shared" si="2"/>
        <v>3.3225082990603303</v>
      </c>
      <c r="C28" s="2">
        <f t="shared" si="2"/>
        <v>1.30105640034557</v>
      </c>
      <c r="D28" s="2">
        <f t="shared" si="2"/>
        <v>3.5868665117354106</v>
      </c>
      <c r="E28" s="1"/>
      <c r="F28" s="1"/>
      <c r="G28" s="3">
        <v>24</v>
      </c>
      <c r="H28" s="4">
        <f t="shared" si="4"/>
        <v>3291971.294557</v>
      </c>
      <c r="I28" s="4">
        <f t="shared" si="4"/>
        <v>1269700.56828</v>
      </c>
      <c r="J28" s="4">
        <f t="shared" si="4"/>
        <v>3550553.1931050005</v>
      </c>
      <c r="K28" s="4">
        <f t="shared" si="5"/>
        <v>30537.004503330001</v>
      </c>
      <c r="L28" s="4">
        <f t="shared" si="5"/>
        <v>31355.832065569997</v>
      </c>
      <c r="M28" s="4">
        <f t="shared" si="5"/>
        <v>36313.318630410009</v>
      </c>
      <c r="O28" s="3">
        <v>24</v>
      </c>
      <c r="P28" s="4">
        <v>226285.79979900003</v>
      </c>
      <c r="Q28" s="4">
        <v>20263.722179999997</v>
      </c>
      <c r="R28" s="4">
        <v>86928.070999999996</v>
      </c>
      <c r="S28" s="4">
        <v>1296.6429020100002</v>
      </c>
      <c r="T28" s="4">
        <v>1126.9938525000002</v>
      </c>
      <c r="U28" s="4">
        <v>1489.7849362000004</v>
      </c>
    </row>
    <row r="29" spans="1:21" ht="18" x14ac:dyDescent="0.35">
      <c r="A29" s="3">
        <v>25</v>
      </c>
      <c r="B29" s="2">
        <f t="shared" si="2"/>
        <v>3.5163538740865299</v>
      </c>
      <c r="C29" s="2">
        <f t="shared" si="2"/>
        <v>1.33154142667457</v>
      </c>
      <c r="D29" s="2">
        <f t="shared" si="2"/>
        <v>3.6794638921366105</v>
      </c>
      <c r="E29" s="1"/>
      <c r="F29" s="1"/>
      <c r="G29" s="3">
        <v>25</v>
      </c>
      <c r="H29" s="4">
        <f t="shared" si="4"/>
        <v>3484994.8541569998</v>
      </c>
      <c r="I29" s="4">
        <f t="shared" si="4"/>
        <v>1298718.5688799999</v>
      </c>
      <c r="J29" s="4">
        <f t="shared" si="4"/>
        <v>3641929.1791050006</v>
      </c>
      <c r="K29" s="4">
        <f t="shared" si="5"/>
        <v>31359.019929530001</v>
      </c>
      <c r="L29" s="4">
        <f t="shared" si="5"/>
        <v>32822.857794569994</v>
      </c>
      <c r="M29" s="4">
        <f t="shared" si="5"/>
        <v>37534.713031610008</v>
      </c>
      <c r="O29" s="3">
        <v>25</v>
      </c>
      <c r="P29" s="4">
        <v>193023.55959999998</v>
      </c>
      <c r="Q29" s="4">
        <v>29018.000599999999</v>
      </c>
      <c r="R29" s="4">
        <v>91375.98599999999</v>
      </c>
      <c r="S29" s="4">
        <v>822.01542619999998</v>
      </c>
      <c r="T29" s="4">
        <v>1467.0257289999997</v>
      </c>
      <c r="U29" s="4">
        <v>1221.3944011999999</v>
      </c>
    </row>
    <row r="30" spans="1:21" ht="18" x14ac:dyDescent="0.35">
      <c r="A30" s="3">
        <v>26</v>
      </c>
      <c r="B30" s="2">
        <f t="shared" si="2"/>
        <v>3.8329179768767303</v>
      </c>
      <c r="C30" s="2">
        <f t="shared" si="2"/>
        <v>1.3661130260981698</v>
      </c>
      <c r="D30" s="2">
        <f t="shared" si="2"/>
        <v>3.8078147725070304</v>
      </c>
      <c r="E30" s="1"/>
      <c r="F30" s="1"/>
      <c r="G30" s="3">
        <v>26</v>
      </c>
      <c r="H30" s="4">
        <f t="shared" si="4"/>
        <v>3801001.773207</v>
      </c>
      <c r="I30" s="4">
        <f t="shared" si="4"/>
        <v>1332168.8393599999</v>
      </c>
      <c r="J30" s="4">
        <f t="shared" si="4"/>
        <v>3769409.9797830004</v>
      </c>
      <c r="K30" s="4">
        <f t="shared" si="5"/>
        <v>31916.203669729999</v>
      </c>
      <c r="L30" s="4">
        <f t="shared" si="5"/>
        <v>33944.186738169992</v>
      </c>
      <c r="M30" s="4">
        <f t="shared" si="5"/>
        <v>38404.792724030005</v>
      </c>
      <c r="O30" s="3">
        <v>26</v>
      </c>
      <c r="P30" s="4">
        <v>316006.91904999997</v>
      </c>
      <c r="Q30" s="4">
        <v>33450.270479999999</v>
      </c>
      <c r="R30" s="4">
        <v>127480.800678</v>
      </c>
      <c r="S30" s="4">
        <v>557.18374019999999</v>
      </c>
      <c r="T30" s="4">
        <v>1121.3289435999998</v>
      </c>
      <c r="U30" s="4">
        <v>870.0796924199999</v>
      </c>
    </row>
    <row r="31" spans="1:21" ht="18" x14ac:dyDescent="0.35">
      <c r="A31" s="3">
        <v>27</v>
      </c>
      <c r="B31" s="2">
        <f t="shared" si="2"/>
        <v>3.9593083191642999</v>
      </c>
      <c r="C31" s="2">
        <f t="shared" si="2"/>
        <v>1.36695634868817</v>
      </c>
      <c r="D31" s="2">
        <f t="shared" si="2"/>
        <v>3.8604664268610605</v>
      </c>
      <c r="E31" s="1"/>
      <c r="F31" s="1"/>
      <c r="G31" s="3">
        <v>27</v>
      </c>
      <c r="H31" s="4">
        <f t="shared" si="4"/>
        <v>3926108.4402069999</v>
      </c>
      <c r="I31" s="4">
        <f t="shared" si="4"/>
        <v>1332169.7393599998</v>
      </c>
      <c r="J31" s="4">
        <f t="shared" si="4"/>
        <v>3821179.0877830004</v>
      </c>
      <c r="K31" s="4">
        <f t="shared" si="5"/>
        <v>33199.878957299996</v>
      </c>
      <c r="L31" s="4">
        <f t="shared" si="5"/>
        <v>34786.609328169994</v>
      </c>
      <c r="M31" s="4">
        <f t="shared" si="5"/>
        <v>39287.339078060002</v>
      </c>
      <c r="O31" s="3">
        <v>27</v>
      </c>
      <c r="P31" s="4">
        <v>125106.66699999999</v>
      </c>
      <c r="Q31" s="4">
        <v>0.9</v>
      </c>
      <c r="R31" s="4">
        <v>51769.108</v>
      </c>
      <c r="S31" s="4">
        <v>1283.6752875700001</v>
      </c>
      <c r="T31" s="4">
        <v>842.42259000000001</v>
      </c>
      <c r="U31" s="4">
        <v>882.54635402999986</v>
      </c>
    </row>
    <row r="32" spans="1:21" ht="18" x14ac:dyDescent="0.35">
      <c r="A32" s="3">
        <v>28</v>
      </c>
      <c r="B32" s="2">
        <f t="shared" si="2"/>
        <v>4.3179447510300992</v>
      </c>
      <c r="C32" s="2">
        <f t="shared" si="2"/>
        <v>1.4075789533425997</v>
      </c>
      <c r="D32" s="2">
        <f t="shared" si="2"/>
        <v>3.9248606277257707</v>
      </c>
      <c r="E32" s="1"/>
      <c r="F32" s="1"/>
      <c r="G32" s="3">
        <v>28</v>
      </c>
      <c r="H32" s="4">
        <f t="shared" si="4"/>
        <v>4283618.293207</v>
      </c>
      <c r="I32" s="4">
        <f t="shared" si="4"/>
        <v>1371939.3993599997</v>
      </c>
      <c r="J32" s="4">
        <f t="shared" si="4"/>
        <v>3884624.7247830005</v>
      </c>
      <c r="K32" s="4">
        <f t="shared" si="5"/>
        <v>34326.457823099998</v>
      </c>
      <c r="L32" s="4">
        <f t="shared" si="5"/>
        <v>35639.553982599995</v>
      </c>
      <c r="M32" s="4">
        <f t="shared" si="5"/>
        <v>40235.902942770001</v>
      </c>
      <c r="O32" s="3">
        <v>28</v>
      </c>
      <c r="P32" s="4">
        <v>357509.853</v>
      </c>
      <c r="Q32" s="4">
        <v>39769.659999999996</v>
      </c>
      <c r="R32" s="4">
        <v>63445.636999999995</v>
      </c>
      <c r="S32" s="4">
        <v>1126.5788658000004</v>
      </c>
      <c r="T32" s="4">
        <v>852.94465443000001</v>
      </c>
      <c r="U32" s="4">
        <v>948.56386470999996</v>
      </c>
    </row>
    <row r="33" spans="1:21" ht="18" x14ac:dyDescent="0.35">
      <c r="A33" s="3">
        <v>29</v>
      </c>
      <c r="B33" s="2">
        <f t="shared" si="2"/>
        <v>4.7936455469651795</v>
      </c>
      <c r="C33" s="2">
        <f t="shared" si="2"/>
        <v>1.4580040688551996</v>
      </c>
      <c r="D33" s="2">
        <f t="shared" si="2"/>
        <v>4.0464086781146609</v>
      </c>
      <c r="E33" s="1"/>
      <c r="F33" s="1"/>
      <c r="G33" s="3">
        <v>29</v>
      </c>
      <c r="H33" s="4">
        <f t="shared" si="4"/>
        <v>4757764.3363070004</v>
      </c>
      <c r="I33" s="4">
        <f t="shared" si="4"/>
        <v>1421229.3644099997</v>
      </c>
      <c r="J33" s="4">
        <f t="shared" si="4"/>
        <v>4004807.9004830006</v>
      </c>
      <c r="K33" s="4">
        <f t="shared" si="5"/>
        <v>35881.210658179996</v>
      </c>
      <c r="L33" s="4">
        <f t="shared" si="5"/>
        <v>36774.704445199997</v>
      </c>
      <c r="M33" s="4">
        <f t="shared" si="5"/>
        <v>41600.777631659999</v>
      </c>
      <c r="O33" s="3">
        <v>29</v>
      </c>
      <c r="P33" s="4">
        <v>474146.04310000007</v>
      </c>
      <c r="Q33" s="4">
        <v>49289.965050000006</v>
      </c>
      <c r="R33" s="4">
        <v>120183.17569999999</v>
      </c>
      <c r="S33" s="4">
        <v>1554.7528350799998</v>
      </c>
      <c r="T33" s="4">
        <v>1135.1504625999999</v>
      </c>
      <c r="U33" s="4">
        <v>1364.8746888900005</v>
      </c>
    </row>
    <row r="34" spans="1:21" ht="18" x14ac:dyDescent="0.35">
      <c r="A34" s="3">
        <v>30</v>
      </c>
      <c r="B34" s="2">
        <f t="shared" si="2"/>
        <v>5.2308273959967009</v>
      </c>
      <c r="C34" s="2">
        <f t="shared" si="2"/>
        <v>1.4737293274318697</v>
      </c>
      <c r="D34" s="2">
        <f t="shared" si="2"/>
        <v>4.1443498206846607</v>
      </c>
      <c r="E34" s="1"/>
      <c r="F34" s="1"/>
      <c r="G34" s="3">
        <v>30</v>
      </c>
      <c r="H34" s="4">
        <f t="shared" si="4"/>
        <v>5193099.9184070006</v>
      </c>
      <c r="I34" s="4">
        <f t="shared" si="4"/>
        <v>1435629.3676099996</v>
      </c>
      <c r="J34" s="4">
        <f t="shared" si="4"/>
        <v>4101366.3554830006</v>
      </c>
      <c r="K34" s="4">
        <f t="shared" si="5"/>
        <v>37727.477589699993</v>
      </c>
      <c r="L34" s="4">
        <f t="shared" si="5"/>
        <v>38099.959821869998</v>
      </c>
      <c r="M34" s="4">
        <f t="shared" si="5"/>
        <v>42983.465201660001</v>
      </c>
      <c r="O34" s="3">
        <v>30</v>
      </c>
      <c r="P34" s="4">
        <v>435335.58209999994</v>
      </c>
      <c r="Q34" s="4">
        <v>14400.003200000001</v>
      </c>
      <c r="R34" s="4">
        <v>96558.455000000002</v>
      </c>
      <c r="S34" s="4">
        <v>1846.2669315199998</v>
      </c>
      <c r="T34" s="4">
        <v>1325.2553766699996</v>
      </c>
      <c r="U34" s="4">
        <v>1382.6875700000001</v>
      </c>
    </row>
    <row r="35" spans="1:21" ht="18" x14ac:dyDescent="0.35">
      <c r="A35" s="3">
        <v>31</v>
      </c>
      <c r="B35" s="2">
        <f t="shared" si="2"/>
        <v>5.3298856169266609</v>
      </c>
      <c r="C35" s="2">
        <f t="shared" si="2"/>
        <v>1.4780142907410394</v>
      </c>
      <c r="D35" s="2">
        <f t="shared" si="2"/>
        <v>4.2160448544546609</v>
      </c>
      <c r="E35" s="1"/>
      <c r="F35" s="1"/>
      <c r="G35" s="3">
        <v>31</v>
      </c>
      <c r="H35" s="4">
        <f t="shared" si="4"/>
        <v>5291143.1355070006</v>
      </c>
      <c r="I35" s="4">
        <f t="shared" si="4"/>
        <v>1438922.2016599996</v>
      </c>
      <c r="J35" s="4">
        <f t="shared" si="4"/>
        <v>4171321.3919830006</v>
      </c>
      <c r="K35" s="4">
        <f t="shared" si="5"/>
        <v>38742.481419659991</v>
      </c>
      <c r="L35" s="4">
        <f t="shared" si="5"/>
        <v>39092.089081039994</v>
      </c>
      <c r="M35" s="4">
        <f t="shared" si="5"/>
        <v>44723.462471660001</v>
      </c>
      <c r="O35" s="3">
        <v>31</v>
      </c>
      <c r="P35" s="4">
        <v>98043.217099999994</v>
      </c>
      <c r="Q35" s="4">
        <v>3292.8340499999995</v>
      </c>
      <c r="R35" s="4">
        <v>69955.036500000002</v>
      </c>
      <c r="S35" s="4">
        <v>1015.0038299600002</v>
      </c>
      <c r="T35" s="4">
        <v>992.12925916999984</v>
      </c>
      <c r="U35" s="4">
        <v>1739.9972700000001</v>
      </c>
    </row>
    <row r="36" spans="1:21" ht="18" x14ac:dyDescent="0.35">
      <c r="A36" s="3">
        <v>32</v>
      </c>
      <c r="B36" s="2">
        <f t="shared" si="2"/>
        <v>5.5191996062163904</v>
      </c>
      <c r="C36" s="2">
        <f t="shared" si="2"/>
        <v>1.4999408078206395</v>
      </c>
      <c r="D36" s="2">
        <f t="shared" si="2"/>
        <v>4.3028710706431799</v>
      </c>
      <c r="E36" s="1"/>
      <c r="F36" s="1"/>
      <c r="G36" s="3">
        <v>32</v>
      </c>
      <c r="H36" s="4">
        <f t="shared" si="4"/>
        <v>5478911.9177860003</v>
      </c>
      <c r="I36" s="4">
        <f t="shared" si="4"/>
        <v>1459277.6971599995</v>
      </c>
      <c r="J36" s="4">
        <f t="shared" si="4"/>
        <v>4256665.5199830001</v>
      </c>
      <c r="K36" s="4">
        <f t="shared" si="5"/>
        <v>40287.688430389993</v>
      </c>
      <c r="L36" s="4">
        <f t="shared" si="5"/>
        <v>40663.110660639992</v>
      </c>
      <c r="M36" s="4">
        <f t="shared" si="5"/>
        <v>46205.550660180001</v>
      </c>
      <c r="O36" s="3">
        <v>32</v>
      </c>
      <c r="P36" s="4">
        <v>187768.78227899998</v>
      </c>
      <c r="Q36" s="4">
        <v>20355.495500000001</v>
      </c>
      <c r="R36" s="4">
        <v>85344.127999999982</v>
      </c>
      <c r="S36" s="4">
        <v>1545.2070107300003</v>
      </c>
      <c r="T36" s="4">
        <v>1571.0215795999998</v>
      </c>
      <c r="U36" s="4">
        <v>1482.0881885199999</v>
      </c>
    </row>
    <row r="37" spans="1:21" ht="18" x14ac:dyDescent="0.35">
      <c r="A37" s="3">
        <v>33</v>
      </c>
      <c r="B37" s="2">
        <f t="shared" si="2"/>
        <v>5.7756952870158909</v>
      </c>
      <c r="C37" s="2">
        <f t="shared" si="2"/>
        <v>1.5181498609327395</v>
      </c>
      <c r="D37" s="2">
        <f t="shared" si="2"/>
        <v>4.333015155565251</v>
      </c>
      <c r="E37" s="1"/>
      <c r="F37" s="1"/>
      <c r="G37" s="3">
        <v>33</v>
      </c>
      <c r="H37" s="4">
        <f t="shared" si="4"/>
        <v>5734348.2647860004</v>
      </c>
      <c r="I37" s="4">
        <f t="shared" si="4"/>
        <v>1476411.5491599995</v>
      </c>
      <c r="J37" s="4">
        <f t="shared" si="4"/>
        <v>4286000.3169830004</v>
      </c>
      <c r="K37" s="4">
        <f t="shared" si="5"/>
        <v>41347.02222988999</v>
      </c>
      <c r="L37" s="4">
        <f t="shared" si="5"/>
        <v>41738.311772739995</v>
      </c>
      <c r="M37" s="4">
        <f t="shared" si="5"/>
        <v>47014.838582249999</v>
      </c>
      <c r="O37" s="3">
        <v>33</v>
      </c>
      <c r="P37" s="4">
        <v>255436.34700000001</v>
      </c>
      <c r="Q37" s="4">
        <v>17133.851999999999</v>
      </c>
      <c r="R37" s="4">
        <v>29334.796999999999</v>
      </c>
      <c r="S37" s="4">
        <v>1059.3337995000002</v>
      </c>
      <c r="T37" s="4">
        <v>1075.2011121000003</v>
      </c>
      <c r="U37" s="4">
        <v>809.28792207000015</v>
      </c>
    </row>
    <row r="38" spans="1:21" ht="18" x14ac:dyDescent="0.35">
      <c r="A38" s="3">
        <v>34</v>
      </c>
      <c r="B38" s="2">
        <f t="shared" si="2"/>
        <v>5.9502831335444002</v>
      </c>
      <c r="C38" s="2">
        <f t="shared" si="2"/>
        <v>1.5413771843025397</v>
      </c>
      <c r="D38" s="2">
        <f t="shared" si="2"/>
        <v>4.4266982457252508</v>
      </c>
      <c r="E38" s="1"/>
      <c r="F38" s="1"/>
      <c r="G38" s="3">
        <v>34</v>
      </c>
      <c r="H38" s="4">
        <f t="shared" si="4"/>
        <v>5907435.3268360002</v>
      </c>
      <c r="I38" s="4">
        <f t="shared" si="4"/>
        <v>1497634.2891599995</v>
      </c>
      <c r="J38" s="4">
        <f t="shared" si="4"/>
        <v>4377564.3486830005</v>
      </c>
      <c r="K38" s="4">
        <f t="shared" si="5"/>
        <v>42847.806708399992</v>
      </c>
      <c r="L38" s="4">
        <f t="shared" si="5"/>
        <v>43742.895142539994</v>
      </c>
      <c r="M38" s="4">
        <f t="shared" si="5"/>
        <v>49133.897042249999</v>
      </c>
      <c r="O38" s="3">
        <v>34</v>
      </c>
      <c r="P38" s="4">
        <v>173087.06205000001</v>
      </c>
      <c r="Q38" s="4">
        <v>21222.739999999998</v>
      </c>
      <c r="R38" s="4">
        <v>91564.031699999992</v>
      </c>
      <c r="S38" s="4">
        <v>1500.7844785099992</v>
      </c>
      <c r="T38" s="4">
        <v>2004.5833697999997</v>
      </c>
      <c r="U38" s="4">
        <v>2119.0584600000002</v>
      </c>
    </row>
    <row r="39" spans="1:21" ht="18" x14ac:dyDescent="0.35">
      <c r="A39" s="3">
        <v>35</v>
      </c>
      <c r="B39" s="2">
        <f t="shared" si="2"/>
        <v>6.1953684455453004</v>
      </c>
      <c r="C39" s="2">
        <f t="shared" si="2"/>
        <v>1.5744647349591696</v>
      </c>
      <c r="D39" s="2">
        <f t="shared" si="2"/>
        <v>4.5647826652697407</v>
      </c>
      <c r="E39" s="1"/>
      <c r="F39" s="1"/>
      <c r="G39" s="3">
        <v>35</v>
      </c>
      <c r="H39" s="4">
        <f t="shared" si="4"/>
        <v>6151033.0838360004</v>
      </c>
      <c r="I39" s="4">
        <f t="shared" si="4"/>
        <v>1529411.1561599995</v>
      </c>
      <c r="J39" s="4">
        <f t="shared" si="4"/>
        <v>4514576.8736830009</v>
      </c>
      <c r="K39" s="4">
        <f t="shared" si="5"/>
        <v>44335.361709299992</v>
      </c>
      <c r="L39" s="4">
        <f t="shared" si="5"/>
        <v>45053.578799169991</v>
      </c>
      <c r="M39" s="4">
        <f t="shared" si="5"/>
        <v>50205.791586740001</v>
      </c>
      <c r="O39" s="3">
        <v>35</v>
      </c>
      <c r="P39" s="4">
        <v>243597.75699999995</v>
      </c>
      <c r="Q39" s="4">
        <v>31776.866999999998</v>
      </c>
      <c r="R39" s="4">
        <v>137012.52499999999</v>
      </c>
      <c r="S39" s="4">
        <v>1487.5550009000001</v>
      </c>
      <c r="T39" s="4">
        <v>1310.6836566299996</v>
      </c>
      <c r="U39" s="4">
        <v>1071.89454449</v>
      </c>
    </row>
    <row r="40" spans="1:21" ht="18" x14ac:dyDescent="0.35">
      <c r="A40" s="3">
        <v>36</v>
      </c>
      <c r="B40" s="2">
        <f t="shared" si="2"/>
        <v>6.3205922527356</v>
      </c>
      <c r="C40" s="2">
        <f t="shared" si="2"/>
        <v>1.6910320128310699</v>
      </c>
      <c r="D40" s="2">
        <f t="shared" si="2"/>
        <v>4.6510954747777413</v>
      </c>
      <c r="E40" s="1"/>
      <c r="F40" s="1"/>
      <c r="G40" s="3">
        <v>36</v>
      </c>
      <c r="H40" s="4">
        <f t="shared" si="4"/>
        <v>6275952.854886</v>
      </c>
      <c r="I40" s="4">
        <f t="shared" si="4"/>
        <v>1644600.5361599997</v>
      </c>
      <c r="J40" s="4">
        <f t="shared" si="4"/>
        <v>4599718.3374380013</v>
      </c>
      <c r="K40" s="4">
        <f t="shared" si="5"/>
        <v>44639.397849599991</v>
      </c>
      <c r="L40" s="4">
        <f t="shared" si="5"/>
        <v>46431.476671069991</v>
      </c>
      <c r="M40" s="4">
        <f t="shared" si="5"/>
        <v>51377.137339740002</v>
      </c>
      <c r="O40" s="3">
        <v>36</v>
      </c>
      <c r="P40" s="4">
        <v>124919.77105000001</v>
      </c>
      <c r="Q40" s="4">
        <v>115189.38</v>
      </c>
      <c r="R40" s="4">
        <v>85141.463755000004</v>
      </c>
      <c r="S40" s="4">
        <v>304.0361403</v>
      </c>
      <c r="T40" s="4">
        <v>1377.8978718999997</v>
      </c>
      <c r="U40" s="4">
        <v>1171.3457529999998</v>
      </c>
    </row>
    <row r="41" spans="1:21" ht="18" x14ac:dyDescent="0.35">
      <c r="A41" s="3">
        <v>37</v>
      </c>
      <c r="B41" s="2">
        <f t="shared" si="2"/>
        <v>6.5302233122356004</v>
      </c>
      <c r="C41" s="2">
        <f t="shared" si="2"/>
        <v>1.7440924940530798</v>
      </c>
      <c r="D41" s="2">
        <f t="shared" si="2"/>
        <v>4.677797583774451</v>
      </c>
      <c r="E41" s="1"/>
      <c r="F41" s="1"/>
      <c r="G41" s="3">
        <v>37</v>
      </c>
      <c r="H41" s="4">
        <f t="shared" si="4"/>
        <v>6485583.4348860001</v>
      </c>
      <c r="I41" s="4">
        <f t="shared" si="4"/>
        <v>1695262.7081599997</v>
      </c>
      <c r="J41" s="4">
        <f t="shared" si="4"/>
        <v>4625678.7750380011</v>
      </c>
      <c r="K41" s="4">
        <f t="shared" si="5"/>
        <v>44639.877349599992</v>
      </c>
      <c r="L41" s="4">
        <f t="shared" si="5"/>
        <v>48829.785893079992</v>
      </c>
      <c r="M41" s="4">
        <f t="shared" si="5"/>
        <v>52118.808736450002</v>
      </c>
      <c r="O41" s="3">
        <v>37</v>
      </c>
      <c r="P41" s="4">
        <v>209630.58000000002</v>
      </c>
      <c r="Q41" s="4">
        <v>50662.172000000006</v>
      </c>
      <c r="R41" s="4">
        <v>25960.437600000005</v>
      </c>
      <c r="S41" s="4">
        <v>0.47950000000000004</v>
      </c>
      <c r="T41" s="4">
        <v>2398.3092220099998</v>
      </c>
      <c r="U41" s="4">
        <v>741.67139670999984</v>
      </c>
    </row>
    <row r="42" spans="1:21" ht="18" x14ac:dyDescent="0.35">
      <c r="A42" s="3">
        <v>38</v>
      </c>
      <c r="B42" s="2">
        <f t="shared" si="2"/>
        <v>6.9579286123472999</v>
      </c>
      <c r="C42" s="2">
        <f t="shared" si="2"/>
        <v>1.9354525234653996</v>
      </c>
      <c r="D42" s="2">
        <f t="shared" si="2"/>
        <v>4.8426005574471116</v>
      </c>
      <c r="E42" s="1"/>
      <c r="F42" s="1"/>
      <c r="G42" s="3">
        <v>38</v>
      </c>
      <c r="H42" s="4">
        <f t="shared" si="4"/>
        <v>6912294.2308860002</v>
      </c>
      <c r="I42" s="4">
        <f t="shared" si="4"/>
        <v>1885067.4451599997</v>
      </c>
      <c r="J42" s="4">
        <f t="shared" si="4"/>
        <v>4789830.1350380015</v>
      </c>
      <c r="K42" s="4">
        <f t="shared" si="5"/>
        <v>45634.381461299992</v>
      </c>
      <c r="L42" s="4">
        <f t="shared" si="5"/>
        <v>50385.078305399991</v>
      </c>
      <c r="M42" s="4">
        <f t="shared" si="5"/>
        <v>52770.422409110004</v>
      </c>
      <c r="O42" s="3">
        <v>38</v>
      </c>
      <c r="P42" s="4">
        <v>426710.79599999997</v>
      </c>
      <c r="Q42" s="4">
        <v>189804.73699999996</v>
      </c>
      <c r="R42" s="4">
        <v>164151.35999999999</v>
      </c>
      <c r="S42" s="4">
        <v>994.50411169999973</v>
      </c>
      <c r="T42" s="4">
        <v>1555.29241232</v>
      </c>
      <c r="U42" s="4">
        <v>651.61367266000002</v>
      </c>
    </row>
    <row r="43" spans="1:21" ht="18" x14ac:dyDescent="0.35">
      <c r="A43" s="3">
        <v>39</v>
      </c>
      <c r="B43" s="2">
        <f t="shared" si="2"/>
        <v>7.2558612768361002</v>
      </c>
      <c r="C43" s="2">
        <f t="shared" si="2"/>
        <v>2.0000942476294297</v>
      </c>
      <c r="D43" s="2">
        <f t="shared" si="2"/>
        <v>4.904127083477051</v>
      </c>
      <c r="E43" s="1"/>
      <c r="F43" s="1"/>
      <c r="G43" s="3">
        <v>39</v>
      </c>
      <c r="H43" s="4">
        <f t="shared" si="4"/>
        <v>7208792.0008859998</v>
      </c>
      <c r="I43" s="4">
        <f t="shared" si="4"/>
        <v>1947984.5552099997</v>
      </c>
      <c r="J43" s="4">
        <f t="shared" si="4"/>
        <v>4849965.7386170011</v>
      </c>
      <c r="K43" s="4">
        <f t="shared" si="5"/>
        <v>47069.275950099996</v>
      </c>
      <c r="L43" s="4">
        <f t="shared" si="5"/>
        <v>52109.692419429994</v>
      </c>
      <c r="M43" s="4">
        <f t="shared" si="5"/>
        <v>54161.344860050005</v>
      </c>
      <c r="O43" s="3">
        <v>39</v>
      </c>
      <c r="P43" s="4">
        <v>296497.76999999996</v>
      </c>
      <c r="Q43" s="4">
        <v>62917.110050000003</v>
      </c>
      <c r="R43" s="4">
        <v>60135.603579000002</v>
      </c>
      <c r="S43" s="4">
        <v>1434.8944888000005</v>
      </c>
      <c r="T43" s="4">
        <v>1724.6141140299997</v>
      </c>
      <c r="U43" s="4">
        <v>1390.9224509400001</v>
      </c>
    </row>
    <row r="44" spans="1:21" ht="18" x14ac:dyDescent="0.35">
      <c r="A44" s="3">
        <v>40</v>
      </c>
      <c r="B44" s="2">
        <f t="shared" si="2"/>
        <v>7.4163292193021002</v>
      </c>
      <c r="C44" s="2">
        <f t="shared" si="2"/>
        <v>2.0210609493509795</v>
      </c>
      <c r="D44" s="2">
        <f t="shared" si="2"/>
        <v>4.9333970207770514</v>
      </c>
      <c r="E44" s="1"/>
      <c r="F44" s="1"/>
      <c r="G44" s="3">
        <v>40</v>
      </c>
      <c r="H44" s="4">
        <f t="shared" si="4"/>
        <v>7367912.4979360001</v>
      </c>
      <c r="I44" s="4">
        <f t="shared" si="4"/>
        <v>1967867.4673099997</v>
      </c>
      <c r="J44" s="4">
        <f t="shared" si="4"/>
        <v>4878439.993617001</v>
      </c>
      <c r="K44" s="4">
        <f t="shared" si="5"/>
        <v>48416.721366099999</v>
      </c>
      <c r="L44" s="4">
        <f t="shared" si="5"/>
        <v>53193.482040979994</v>
      </c>
      <c r="M44" s="4">
        <f t="shared" si="5"/>
        <v>54957.027160050005</v>
      </c>
      <c r="O44" s="3">
        <v>40</v>
      </c>
      <c r="P44" s="4">
        <v>159120.49705000001</v>
      </c>
      <c r="Q44" s="4">
        <v>19882.912099999998</v>
      </c>
      <c r="R44" s="4">
        <v>28474.255000000001</v>
      </c>
      <c r="S44" s="4">
        <v>1347.4454160000003</v>
      </c>
      <c r="T44" s="4">
        <v>1083.7896215500002</v>
      </c>
      <c r="U44" s="4">
        <v>795.68230000000005</v>
      </c>
    </row>
    <row r="45" spans="1:21" ht="18" x14ac:dyDescent="0.35">
      <c r="A45" s="3">
        <v>41</v>
      </c>
      <c r="B45" s="2">
        <f t="shared" si="2"/>
        <v>7.7118048732665301</v>
      </c>
      <c r="C45" s="2">
        <f t="shared" si="2"/>
        <v>2.0631856357351497</v>
      </c>
      <c r="D45" s="2">
        <f t="shared" si="2"/>
        <v>5.0000280680418516</v>
      </c>
      <c r="E45" s="1"/>
      <c r="F45" s="1"/>
      <c r="G45" s="3">
        <v>41</v>
      </c>
      <c r="H45" s="4">
        <f t="shared" si="4"/>
        <v>7661809.4593360005</v>
      </c>
      <c r="I45" s="4">
        <f t="shared" si="4"/>
        <v>2008200.5027099997</v>
      </c>
      <c r="J45" s="4">
        <f t="shared" si="4"/>
        <v>4943719.3536170013</v>
      </c>
      <c r="K45" s="4">
        <f t="shared" si="5"/>
        <v>49995.413930529998</v>
      </c>
      <c r="L45" s="4">
        <f t="shared" si="5"/>
        <v>54985.133025149997</v>
      </c>
      <c r="M45" s="4">
        <f t="shared" si="5"/>
        <v>56308.714424850004</v>
      </c>
      <c r="O45" s="3">
        <v>41</v>
      </c>
      <c r="P45" s="4">
        <v>293896.96140000003</v>
      </c>
      <c r="Q45" s="4">
        <v>40333.035400000008</v>
      </c>
      <c r="R45" s="4">
        <v>65279.360000000001</v>
      </c>
      <c r="S45" s="4">
        <v>1578.6925644300002</v>
      </c>
      <c r="T45" s="4">
        <v>1791.6509841700001</v>
      </c>
      <c r="U45" s="4">
        <v>1351.6872648000003</v>
      </c>
    </row>
    <row r="46" spans="1:21" ht="18" x14ac:dyDescent="0.35">
      <c r="A46" s="3">
        <v>42</v>
      </c>
      <c r="B46" s="2">
        <f t="shared" si="2"/>
        <v>7.8211776036191312</v>
      </c>
      <c r="C46" s="2">
        <f t="shared" si="2"/>
        <v>2.1660569531391896</v>
      </c>
      <c r="D46" s="2">
        <f t="shared" si="2"/>
        <v>5.0408879420554813</v>
      </c>
      <c r="E46" s="1"/>
      <c r="F46" s="1"/>
      <c r="G46" s="3">
        <v>42</v>
      </c>
      <c r="H46" s="4">
        <f t="shared" si="4"/>
        <v>7769562.2414360009</v>
      </c>
      <c r="I46" s="4">
        <f t="shared" si="4"/>
        <v>2109215.2927099997</v>
      </c>
      <c r="J46" s="4">
        <f t="shared" si="4"/>
        <v>4983451.9786170013</v>
      </c>
      <c r="K46" s="4">
        <f t="shared" si="5"/>
        <v>51615.362183129997</v>
      </c>
      <c r="L46" s="4">
        <f t="shared" si="5"/>
        <v>56841.66042919</v>
      </c>
      <c r="M46" s="4">
        <f t="shared" si="5"/>
        <v>57435.963438480001</v>
      </c>
      <c r="O46" s="3">
        <v>42</v>
      </c>
      <c r="P46" s="4">
        <v>107752.78209999998</v>
      </c>
      <c r="Q46" s="4">
        <v>101014.78999999998</v>
      </c>
      <c r="R46" s="4">
        <v>39732.625</v>
      </c>
      <c r="S46" s="4">
        <v>1619.9482525999999</v>
      </c>
      <c r="T46" s="4">
        <v>1856.5274040400002</v>
      </c>
      <c r="U46" s="4">
        <v>1127.24901363</v>
      </c>
    </row>
    <row r="47" spans="1:21" ht="18" x14ac:dyDescent="0.35">
      <c r="A47" s="3">
        <v>43</v>
      </c>
      <c r="B47" s="2">
        <f t="shared" si="2"/>
        <v>7.9337551403452009</v>
      </c>
      <c r="C47" s="2">
        <f t="shared" si="2"/>
        <v>2.3396593018285499</v>
      </c>
      <c r="D47" s="2">
        <f t="shared" si="2"/>
        <v>5.1359796660382813</v>
      </c>
      <c r="E47" s="1"/>
      <c r="F47" s="1"/>
      <c r="G47" s="3">
        <v>43</v>
      </c>
      <c r="H47" s="4">
        <f t="shared" si="4"/>
        <v>7880439.6214360008</v>
      </c>
      <c r="I47" s="4">
        <f t="shared" si="4"/>
        <v>2281279.7447099998</v>
      </c>
      <c r="J47" s="4">
        <f t="shared" si="4"/>
        <v>5077466.7806170015</v>
      </c>
      <c r="K47" s="4">
        <f t="shared" si="5"/>
        <v>53315.5189092</v>
      </c>
      <c r="L47" s="4">
        <f t="shared" si="5"/>
        <v>58379.557118550001</v>
      </c>
      <c r="M47" s="4">
        <f t="shared" si="5"/>
        <v>58512.88542128</v>
      </c>
      <c r="O47" s="3">
        <v>43</v>
      </c>
      <c r="P47" s="4">
        <v>110877.37999999999</v>
      </c>
      <c r="Q47" s="4">
        <v>172064.45199999999</v>
      </c>
      <c r="R47" s="4">
        <v>94014.801999999996</v>
      </c>
      <c r="S47" s="4">
        <v>1700.1567260700006</v>
      </c>
      <c r="T47" s="4">
        <v>1537.8966893599998</v>
      </c>
      <c r="U47" s="4">
        <v>1076.9219828000005</v>
      </c>
    </row>
    <row r="48" spans="1:21" ht="18" x14ac:dyDescent="0.35">
      <c r="A48" s="3">
        <v>44</v>
      </c>
      <c r="B48" s="2">
        <f t="shared" si="2"/>
        <v>8.0038389217420107</v>
      </c>
      <c r="C48" s="2">
        <f t="shared" si="2"/>
        <v>2.4195650648835096</v>
      </c>
      <c r="D48" s="2">
        <f t="shared" si="2"/>
        <v>5.2395039510300316</v>
      </c>
      <c r="E48" s="1"/>
      <c r="F48" s="1"/>
      <c r="G48" s="3">
        <v>44</v>
      </c>
      <c r="H48" s="4">
        <f t="shared" si="4"/>
        <v>7949365.7025360009</v>
      </c>
      <c r="I48" s="4">
        <f t="shared" si="4"/>
        <v>2360310.4597099996</v>
      </c>
      <c r="J48" s="4">
        <f t="shared" si="4"/>
        <v>5179698.1951360013</v>
      </c>
      <c r="K48" s="4">
        <f t="shared" si="5"/>
        <v>54473.219206009999</v>
      </c>
      <c r="L48" s="4">
        <f t="shared" si="5"/>
        <v>59254.605173510005</v>
      </c>
      <c r="M48" s="4">
        <f t="shared" si="5"/>
        <v>59805.75589403</v>
      </c>
      <c r="O48" s="3">
        <v>44</v>
      </c>
      <c r="P48" s="4">
        <v>68926.081099999996</v>
      </c>
      <c r="Q48" s="4">
        <v>79030.714999999997</v>
      </c>
      <c r="R48" s="4">
        <v>102231.414519</v>
      </c>
      <c r="S48" s="4">
        <v>1157.7002968100001</v>
      </c>
      <c r="T48" s="4">
        <v>875.04805496000006</v>
      </c>
      <c r="U48" s="4">
        <v>1292.8704727499996</v>
      </c>
    </row>
    <row r="49" spans="1:21" ht="18" x14ac:dyDescent="0.35">
      <c r="A49" s="3">
        <v>45</v>
      </c>
      <c r="B49" s="2">
        <f t="shared" si="2"/>
        <v>8.111400140056352</v>
      </c>
      <c r="C49" s="2">
        <f t="shared" si="2"/>
        <v>2.4869295447020097</v>
      </c>
      <c r="D49" s="2">
        <f t="shared" si="2"/>
        <v>5.4340666969219313</v>
      </c>
      <c r="E49" s="1"/>
      <c r="F49" s="1"/>
      <c r="G49" s="3">
        <v>45</v>
      </c>
      <c r="H49" s="4">
        <f t="shared" si="4"/>
        <v>8055742.1521360008</v>
      </c>
      <c r="I49" s="4">
        <f t="shared" si="4"/>
        <v>2425826.7067099996</v>
      </c>
      <c r="J49" s="4">
        <f t="shared" si="4"/>
        <v>5373396.4561360013</v>
      </c>
      <c r="K49" s="4">
        <f t="shared" si="5"/>
        <v>55657.987920350002</v>
      </c>
      <c r="L49" s="4">
        <f t="shared" si="5"/>
        <v>61102.837992010005</v>
      </c>
      <c r="M49" s="4">
        <f t="shared" si="5"/>
        <v>60670.24078593</v>
      </c>
      <c r="O49" s="3">
        <v>45</v>
      </c>
      <c r="P49" s="4">
        <v>106376.44959999999</v>
      </c>
      <c r="Q49" s="4">
        <v>65516.246999999996</v>
      </c>
      <c r="R49" s="5">
        <v>193698.261</v>
      </c>
      <c r="S49" s="4">
        <v>1184.7687143400003</v>
      </c>
      <c r="T49" s="4">
        <v>1848.2328184999999</v>
      </c>
      <c r="U49" s="5">
        <v>864.48489189999975</v>
      </c>
    </row>
    <row r="50" spans="1:21" ht="18" x14ac:dyDescent="0.35">
      <c r="A50" s="3">
        <v>46</v>
      </c>
      <c r="B50" s="2">
        <f t="shared" si="2"/>
        <v>8.2533910266995303</v>
      </c>
      <c r="C50" s="2">
        <f t="shared" si="2"/>
        <v>2.5970785225132094</v>
      </c>
      <c r="D50" s="2">
        <f t="shared" si="2"/>
        <v>5.496030240746931</v>
      </c>
      <c r="E50" s="1"/>
      <c r="F50" s="1"/>
      <c r="G50" s="3">
        <v>46</v>
      </c>
      <c r="H50" s="4">
        <f t="shared" si="4"/>
        <v>8195535.0721360007</v>
      </c>
      <c r="I50" s="4">
        <f t="shared" si="4"/>
        <v>2534668.5149679994</v>
      </c>
      <c r="J50" s="4">
        <f t="shared" si="4"/>
        <v>5434458.7831360009</v>
      </c>
      <c r="K50" s="4">
        <f t="shared" si="5"/>
        <v>57855.954563530002</v>
      </c>
      <c r="L50" s="4">
        <f t="shared" si="5"/>
        <v>62410.007545210006</v>
      </c>
      <c r="M50" s="4">
        <f t="shared" si="5"/>
        <v>61571.457610930003</v>
      </c>
      <c r="O50" s="3">
        <v>46</v>
      </c>
      <c r="P50" s="4">
        <v>139792.91999999998</v>
      </c>
      <c r="Q50" s="4">
        <v>108841.808258</v>
      </c>
      <c r="R50" s="5">
        <v>61062.326999999997</v>
      </c>
      <c r="S50" s="4">
        <v>2197.9666431800001</v>
      </c>
      <c r="T50" s="4">
        <v>1307.1695531999999</v>
      </c>
      <c r="U50" s="5">
        <v>901.21682499999997</v>
      </c>
    </row>
    <row r="51" spans="1:21" ht="18" x14ac:dyDescent="0.35">
      <c r="A51" s="3">
        <v>47</v>
      </c>
      <c r="B51" s="2">
        <f t="shared" si="2"/>
        <v>8.3384120441400107</v>
      </c>
      <c r="C51" s="2">
        <f t="shared" si="2"/>
        <v>2.6656761468432095</v>
      </c>
      <c r="D51" s="2">
        <f t="shared" si="2"/>
        <v>5.5614018542169301</v>
      </c>
      <c r="E51" s="1"/>
      <c r="F51" s="1"/>
      <c r="G51" s="3">
        <v>47</v>
      </c>
      <c r="H51" s="4">
        <f t="shared" si="4"/>
        <v>8279294.0311860004</v>
      </c>
      <c r="I51" s="4">
        <f t="shared" si="4"/>
        <v>2601789.5409679995</v>
      </c>
      <c r="J51" s="4">
        <f t="shared" si="4"/>
        <v>5498781.0711360006</v>
      </c>
      <c r="K51" s="4">
        <f t="shared" si="5"/>
        <v>59118.012954010002</v>
      </c>
      <c r="L51" s="4">
        <f t="shared" si="5"/>
        <v>63886.605875210007</v>
      </c>
      <c r="M51" s="4">
        <f t="shared" si="5"/>
        <v>62620.783080930007</v>
      </c>
      <c r="O51" s="3">
        <v>47</v>
      </c>
      <c r="P51" s="4">
        <v>83758.959050000005</v>
      </c>
      <c r="Q51" s="4">
        <v>67121.025999999998</v>
      </c>
      <c r="R51" s="4">
        <v>64322.288000000008</v>
      </c>
      <c r="S51" s="4">
        <v>1262.0583904799996</v>
      </c>
      <c r="T51" s="4">
        <v>1476.59833</v>
      </c>
      <c r="U51" s="4">
        <v>1049.32547</v>
      </c>
    </row>
    <row r="52" spans="1:21" ht="18" x14ac:dyDescent="0.35">
      <c r="A52" s="3">
        <v>48</v>
      </c>
      <c r="B52" s="2">
        <f t="shared" si="2"/>
        <v>8.4564446967760105</v>
      </c>
      <c r="C52" s="2">
        <f t="shared" si="2"/>
        <v>2.83956345233501</v>
      </c>
      <c r="D52" s="2">
        <f t="shared" si="2"/>
        <v>5.5626296121769307</v>
      </c>
      <c r="E52" s="1"/>
      <c r="F52" s="1"/>
      <c r="G52" s="3">
        <v>48</v>
      </c>
      <c r="H52" s="4">
        <f t="shared" si="4"/>
        <v>8395580.512236001</v>
      </c>
      <c r="I52" s="4">
        <f t="shared" si="4"/>
        <v>2774535.0910079996</v>
      </c>
      <c r="J52" s="4">
        <f t="shared" si="4"/>
        <v>5498888.0211360008</v>
      </c>
      <c r="K52" s="4">
        <f t="shared" si="5"/>
        <v>60864.184540009999</v>
      </c>
      <c r="L52" s="4">
        <f t="shared" si="5"/>
        <v>65028.36132701001</v>
      </c>
      <c r="M52" s="4">
        <f t="shared" si="5"/>
        <v>63741.591040930005</v>
      </c>
      <c r="O52" s="3">
        <v>48</v>
      </c>
      <c r="P52" s="4">
        <v>116286.48105</v>
      </c>
      <c r="Q52" s="4">
        <v>172745.55004</v>
      </c>
      <c r="R52" s="4">
        <v>106.95</v>
      </c>
      <c r="S52" s="4">
        <v>1746.1715860000004</v>
      </c>
      <c r="T52" s="4">
        <v>1141.7554517999999</v>
      </c>
      <c r="U52" s="4">
        <v>1120.8079599999999</v>
      </c>
    </row>
    <row r="53" spans="1:21" ht="18" x14ac:dyDescent="0.35">
      <c r="A53" s="3">
        <v>49</v>
      </c>
      <c r="B53" s="2">
        <f t="shared" si="2"/>
        <v>8.5550775944709603</v>
      </c>
      <c r="C53" s="2">
        <f t="shared" si="2"/>
        <v>2.8437134799534096</v>
      </c>
      <c r="D53" s="2">
        <f t="shared" si="2"/>
        <v>5.5641810109009304</v>
      </c>
      <c r="E53" s="1"/>
      <c r="F53" s="1"/>
      <c r="G53" s="3">
        <v>49</v>
      </c>
      <c r="H53" s="4">
        <f t="shared" si="4"/>
        <v>8493121.5909860004</v>
      </c>
      <c r="I53" s="4">
        <f t="shared" si="4"/>
        <v>2776588.0400079996</v>
      </c>
      <c r="J53" s="4">
        <f t="shared" si="4"/>
        <v>5499182.1911360007</v>
      </c>
      <c r="K53" s="4">
        <f t="shared" si="5"/>
        <v>61956.003484959998</v>
      </c>
      <c r="L53" s="4">
        <f t="shared" si="5"/>
        <v>67125.439945410006</v>
      </c>
      <c r="M53" s="4">
        <f t="shared" si="5"/>
        <v>64998.819764930005</v>
      </c>
      <c r="O53" s="3">
        <v>49</v>
      </c>
      <c r="P53" s="4">
        <v>97541.078750000001</v>
      </c>
      <c r="Q53" s="4">
        <v>2052.9490000000001</v>
      </c>
      <c r="R53" s="4">
        <v>294.17</v>
      </c>
      <c r="S53" s="4">
        <v>1091.8189449499998</v>
      </c>
      <c r="T53" s="4">
        <v>2097.0786183999999</v>
      </c>
      <c r="U53" s="4">
        <v>1257.2287239999998</v>
      </c>
    </row>
    <row r="54" spans="1:21" ht="18" x14ac:dyDescent="0.35">
      <c r="A54" s="3">
        <v>50</v>
      </c>
      <c r="B54" s="2">
        <f t="shared" si="2"/>
        <v>8.8367287293211607</v>
      </c>
      <c r="C54" s="2">
        <f t="shared" si="2"/>
        <v>2.9394947763990396</v>
      </c>
      <c r="D54" s="2">
        <f>(J54+M54)/1000000</f>
        <v>5.5658622747755802</v>
      </c>
      <c r="E54" s="1"/>
      <c r="F54" s="1"/>
      <c r="G54" s="3">
        <v>50</v>
      </c>
      <c r="H54" s="4">
        <f t="shared" si="4"/>
        <v>8772227.7570360005</v>
      </c>
      <c r="I54" s="4">
        <f t="shared" si="4"/>
        <v>2870964.7260079999</v>
      </c>
      <c r="J54" s="4">
        <f t="shared" si="4"/>
        <v>5499612.8711360004</v>
      </c>
      <c r="K54" s="4">
        <f t="shared" si="5"/>
        <v>64500.972285160002</v>
      </c>
      <c r="L54" s="4">
        <f t="shared" si="5"/>
        <v>68530.05039104</v>
      </c>
      <c r="M54" s="4">
        <f t="shared" si="5"/>
        <v>66249.403639580007</v>
      </c>
      <c r="O54" s="3">
        <v>50</v>
      </c>
      <c r="P54" s="4">
        <v>279106.16605</v>
      </c>
      <c r="Q54" s="4">
        <v>94376.685999999987</v>
      </c>
      <c r="R54" s="4">
        <v>430.67999999999995</v>
      </c>
      <c r="S54" s="4">
        <v>2544.9688002000012</v>
      </c>
      <c r="T54" s="4">
        <v>1404.6104456300004</v>
      </c>
      <c r="U54" s="4">
        <v>1250.5838746500003</v>
      </c>
    </row>
    <row r="55" spans="1:21" ht="18" x14ac:dyDescent="0.35">
      <c r="A55" s="3">
        <v>51</v>
      </c>
      <c r="B55" s="2">
        <f t="shared" si="2"/>
        <v>9.0315903080057609</v>
      </c>
      <c r="C55" s="2">
        <f t="shared" si="2"/>
        <v>3.0699194165296499</v>
      </c>
      <c r="D55" s="2">
        <f t="shared" si="2"/>
        <v>5.62991102942508</v>
      </c>
      <c r="E55" s="1"/>
      <c r="F55" s="1"/>
      <c r="G55" s="3">
        <v>51</v>
      </c>
      <c r="H55" s="4">
        <f t="shared" si="4"/>
        <v>8965618.3220860008</v>
      </c>
      <c r="I55" s="4">
        <f t="shared" si="4"/>
        <v>2999462.977008</v>
      </c>
      <c r="J55" s="4">
        <f t="shared" si="4"/>
        <v>5562330.7511360003</v>
      </c>
      <c r="K55" s="4">
        <f t="shared" si="5"/>
        <v>65971.985919760002</v>
      </c>
      <c r="L55" s="4">
        <f t="shared" si="5"/>
        <v>70456.439521649998</v>
      </c>
      <c r="M55" s="4">
        <f t="shared" si="5"/>
        <v>67580.278289080001</v>
      </c>
      <c r="O55" s="3">
        <v>51</v>
      </c>
      <c r="P55" s="4">
        <v>193390.56505</v>
      </c>
      <c r="Q55" s="4">
        <v>128498.25099999999</v>
      </c>
      <c r="R55" s="4">
        <v>62717.88</v>
      </c>
      <c r="S55" s="4">
        <v>1471.0136346000002</v>
      </c>
      <c r="T55" s="4">
        <v>1926.3891306100006</v>
      </c>
      <c r="U55" s="4">
        <v>1330.8746494999998</v>
      </c>
    </row>
    <row r="56" spans="1:21" ht="18" x14ac:dyDescent="0.35">
      <c r="A56" s="3">
        <v>52</v>
      </c>
      <c r="B56" s="2">
        <f t="shared" si="2"/>
        <v>9.1204662976209701</v>
      </c>
      <c r="C56" s="2">
        <f t="shared" si="2"/>
        <v>3.2082787885866404</v>
      </c>
      <c r="D56" s="2">
        <f t="shared" si="2"/>
        <v>5.6314283482328999</v>
      </c>
      <c r="E56" s="6" t="s">
        <v>3</v>
      </c>
      <c r="F56" s="2">
        <v>7.25</v>
      </c>
      <c r="G56" s="3">
        <v>52</v>
      </c>
      <c r="H56" s="4">
        <f t="shared" ref="H56:M56" si="6">P56+H55</f>
        <v>9052742.9570860006</v>
      </c>
      <c r="I56" s="4">
        <f t="shared" si="6"/>
        <v>3136471.0550080002</v>
      </c>
      <c r="J56" s="4">
        <f t="shared" si="6"/>
        <v>5562614.471136</v>
      </c>
      <c r="K56" s="4">
        <f t="shared" si="6"/>
        <v>67723.340534970004</v>
      </c>
      <c r="L56" s="4">
        <f t="shared" si="6"/>
        <v>71807.733578639993</v>
      </c>
      <c r="M56" s="4">
        <f t="shared" si="6"/>
        <v>68813.877096900003</v>
      </c>
      <c r="O56" s="3">
        <v>52</v>
      </c>
      <c r="P56" s="4">
        <v>87124.635000000009</v>
      </c>
      <c r="Q56" s="4">
        <v>137008.07800000001</v>
      </c>
      <c r="R56" s="4">
        <v>283.72000000000003</v>
      </c>
      <c r="S56" s="4">
        <v>1751.3546152100002</v>
      </c>
      <c r="T56" s="4">
        <v>1351.2940569900002</v>
      </c>
      <c r="U56" s="4">
        <v>1233.5988078200003</v>
      </c>
    </row>
  </sheetData>
  <mergeCells count="6">
    <mergeCell ref="A1:U2"/>
    <mergeCell ref="B3:D3"/>
    <mergeCell ref="H3:J3"/>
    <mergeCell ref="K3:M3"/>
    <mergeCell ref="P3:R3"/>
    <mergeCell ref="S3:U3"/>
  </mergeCells>
  <conditionalFormatting sqref="A6:A56">
    <cfRule type="expression" dxfId="142" priority="25">
      <formula>MOD(ROW(),2)=1</formula>
    </cfRule>
  </conditionalFormatting>
  <conditionalFormatting sqref="A5:D5 B6:D56">
    <cfRule type="expression" dxfId="141" priority="26">
      <formula>MOD(ROW(),2)=1</formula>
    </cfRule>
  </conditionalFormatting>
  <conditionalFormatting sqref="F56:G56 G6:G55">
    <cfRule type="expression" dxfId="140" priority="23">
      <formula>MOD(ROW(),2)=1</formula>
    </cfRule>
  </conditionalFormatting>
  <conditionalFormatting sqref="G5">
    <cfRule type="expression" dxfId="139" priority="24">
      <formula>MOD(ROW(),2)=1</formula>
    </cfRule>
  </conditionalFormatting>
  <conditionalFormatting sqref="H6:J56">
    <cfRule type="expression" dxfId="138" priority="20">
      <formula>MOD(ROW(),2)=1</formula>
    </cfRule>
  </conditionalFormatting>
  <conditionalFormatting sqref="H5:J5">
    <cfRule type="expression" dxfId="137" priority="21">
      <formula>MOD(ROW(),2)=1</formula>
    </cfRule>
  </conditionalFormatting>
  <conditionalFormatting sqref="P40:R56 P6:Q39">
    <cfRule type="expression" dxfId="136" priority="13">
      <formula>MOD(ROW(),2)=1</formula>
    </cfRule>
  </conditionalFormatting>
  <conditionalFormatting sqref="Q5">
    <cfRule type="expression" dxfId="135" priority="12">
      <formula>MOD(ROW(),2)=1</formula>
    </cfRule>
  </conditionalFormatting>
  <conditionalFormatting sqref="P5">
    <cfRule type="expression" dxfId="134" priority="14">
      <formula>MOD(ROW(),2)=1</formula>
    </cfRule>
  </conditionalFormatting>
  <conditionalFormatting sqref="R6:R39">
    <cfRule type="expression" dxfId="133" priority="10">
      <formula>MOD(ROW(),2)=1</formula>
    </cfRule>
  </conditionalFormatting>
  <conditionalFormatting sqref="R5">
    <cfRule type="expression" dxfId="132" priority="11">
      <formula>MOD(ROW(),2)=1</formula>
    </cfRule>
  </conditionalFormatting>
  <conditionalFormatting sqref="S40:U56 S6:T39">
    <cfRule type="expression" dxfId="131" priority="8">
      <formula>MOD(ROW(),2)=1</formula>
    </cfRule>
  </conditionalFormatting>
  <conditionalFormatting sqref="T5">
    <cfRule type="expression" dxfId="130" priority="7">
      <formula>MOD(ROW(),2)=1</formula>
    </cfRule>
  </conditionalFormatting>
  <conditionalFormatting sqref="S5">
    <cfRule type="expression" dxfId="129" priority="9">
      <formula>MOD(ROW(),2)=1</formula>
    </cfRule>
  </conditionalFormatting>
  <conditionalFormatting sqref="U6:U39">
    <cfRule type="expression" dxfId="128" priority="5">
      <formula>MOD(ROW(),2)=1</formula>
    </cfRule>
  </conditionalFormatting>
  <conditionalFormatting sqref="U5">
    <cfRule type="expression" dxfId="127" priority="6">
      <formula>MOD(ROW(),2)=1</formula>
    </cfRule>
  </conditionalFormatting>
  <conditionalFormatting sqref="O6:O56">
    <cfRule type="expression" dxfId="126" priority="3">
      <formula>MOD(ROW(),2)=1</formula>
    </cfRule>
  </conditionalFormatting>
  <conditionalFormatting sqref="O5">
    <cfRule type="expression" dxfId="125" priority="4">
      <formula>MOD(ROW(),2)=1</formula>
    </cfRule>
  </conditionalFormatting>
  <conditionalFormatting sqref="K6:M56">
    <cfRule type="expression" dxfId="124" priority="1">
      <formula>MOD(ROW(),2)=1</formula>
    </cfRule>
  </conditionalFormatting>
  <conditionalFormatting sqref="K5:M5">
    <cfRule type="expression" dxfId="123" priority="2">
      <formula>MOD(ROW(),2)=1</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56"/>
  <sheetViews>
    <sheetView topLeftCell="A52" zoomScale="85" zoomScaleNormal="85" workbookViewId="0">
      <selection activeCell="N81" sqref="N81"/>
    </sheetView>
  </sheetViews>
  <sheetFormatPr baseColWidth="10" defaultRowHeight="15" x14ac:dyDescent="0.25"/>
  <cols>
    <col min="5" max="5" width="12.140625" customWidth="1"/>
  </cols>
  <sheetData>
    <row r="1" spans="1:21" ht="15" customHeight="1" x14ac:dyDescent="0.25">
      <c r="A1" s="23" t="s">
        <v>45</v>
      </c>
      <c r="B1" s="23"/>
      <c r="C1" s="23"/>
      <c r="D1" s="23"/>
      <c r="E1" s="23"/>
      <c r="F1" s="23"/>
      <c r="G1" s="23"/>
      <c r="H1" s="23"/>
      <c r="I1" s="23"/>
      <c r="J1" s="23"/>
      <c r="K1" s="23"/>
      <c r="L1" s="23"/>
      <c r="M1" s="23"/>
      <c r="N1" s="23"/>
      <c r="O1" s="23"/>
      <c r="P1" s="23"/>
      <c r="Q1" s="23"/>
      <c r="R1" s="23"/>
      <c r="S1" s="23"/>
      <c r="T1" s="23"/>
      <c r="U1" s="23"/>
    </row>
    <row r="2" spans="1:21" ht="15" customHeight="1" x14ac:dyDescent="0.25">
      <c r="A2" s="23"/>
      <c r="B2" s="23"/>
      <c r="C2" s="23"/>
      <c r="D2" s="23"/>
      <c r="E2" s="23"/>
      <c r="F2" s="23"/>
      <c r="G2" s="23"/>
      <c r="H2" s="23"/>
      <c r="I2" s="23"/>
      <c r="J2" s="23"/>
      <c r="K2" s="23"/>
      <c r="L2" s="23"/>
      <c r="M2" s="23"/>
      <c r="N2" s="23"/>
      <c r="O2" s="23"/>
      <c r="P2" s="23"/>
      <c r="Q2" s="23"/>
      <c r="R2" s="23"/>
      <c r="S2" s="23"/>
      <c r="T2" s="23"/>
      <c r="U2" s="23"/>
    </row>
    <row r="3" spans="1:21" s="10" customFormat="1" ht="18" x14ac:dyDescent="0.35">
      <c r="B3" s="22" t="s">
        <v>9</v>
      </c>
      <c r="C3" s="22"/>
      <c r="D3" s="22"/>
      <c r="H3" s="22" t="s">
        <v>16</v>
      </c>
      <c r="I3" s="22"/>
      <c r="J3" s="22"/>
      <c r="K3" s="22" t="s">
        <v>17</v>
      </c>
      <c r="L3" s="22"/>
      <c r="M3" s="22"/>
      <c r="P3" s="22" t="s">
        <v>14</v>
      </c>
      <c r="Q3" s="22"/>
      <c r="R3" s="22"/>
      <c r="S3" s="22" t="s">
        <v>15</v>
      </c>
      <c r="T3" s="22"/>
      <c r="U3" s="22"/>
    </row>
    <row r="4" spans="1:21" ht="15.75" x14ac:dyDescent="0.3">
      <c r="A4" s="7" t="s">
        <v>4</v>
      </c>
      <c r="B4" s="8" t="s">
        <v>0</v>
      </c>
      <c r="C4" s="8" t="s">
        <v>1</v>
      </c>
      <c r="D4" s="8" t="s">
        <v>2</v>
      </c>
      <c r="E4" s="1"/>
      <c r="G4" s="7" t="s">
        <v>4</v>
      </c>
      <c r="H4" s="8" t="s">
        <v>0</v>
      </c>
      <c r="I4" s="8" t="s">
        <v>1</v>
      </c>
      <c r="J4" s="8" t="s">
        <v>2</v>
      </c>
      <c r="K4" s="8" t="s">
        <v>0</v>
      </c>
      <c r="L4" s="8" t="s">
        <v>1</v>
      </c>
      <c r="M4" s="8" t="s">
        <v>2</v>
      </c>
      <c r="O4" s="7" t="s">
        <v>4</v>
      </c>
      <c r="P4" s="8" t="s">
        <v>0</v>
      </c>
      <c r="Q4" s="8" t="s">
        <v>1</v>
      </c>
      <c r="R4" s="8" t="s">
        <v>2</v>
      </c>
      <c r="S4" s="8" t="s">
        <v>0</v>
      </c>
      <c r="T4" s="8" t="s">
        <v>1</v>
      </c>
      <c r="U4" s="8" t="s">
        <v>2</v>
      </c>
    </row>
    <row r="5" spans="1:21" ht="18" x14ac:dyDescent="0.35">
      <c r="A5" s="3">
        <v>1</v>
      </c>
      <c r="B5" s="2">
        <f t="shared" ref="B5:D36" si="0">(H5+K5)/1000000</f>
        <v>0.23346781018000004</v>
      </c>
      <c r="C5" s="2">
        <f t="shared" si="0"/>
        <v>5.8286823870000014E-3</v>
      </c>
      <c r="D5" s="2">
        <f t="shared" si="0"/>
        <v>6.9151339726000002E-2</v>
      </c>
      <c r="E5" s="1"/>
      <c r="G5" s="3">
        <v>1</v>
      </c>
      <c r="H5" s="4">
        <f t="shared" ref="H5:M5" si="1">P5</f>
        <v>225310.55700000003</v>
      </c>
      <c r="I5" s="4">
        <f t="shared" si="1"/>
        <v>494.12599999999998</v>
      </c>
      <c r="J5" s="4">
        <f t="shared" si="1"/>
        <v>64730.122000000003</v>
      </c>
      <c r="K5" s="4">
        <f t="shared" si="1"/>
        <v>8157.2531800000006</v>
      </c>
      <c r="L5" s="4">
        <f t="shared" si="1"/>
        <v>5334.5563870000015</v>
      </c>
      <c r="M5" s="4">
        <f t="shared" si="1"/>
        <v>4421.2177259999999</v>
      </c>
      <c r="O5" s="3">
        <v>1</v>
      </c>
      <c r="P5" s="4">
        <v>225310.55700000003</v>
      </c>
      <c r="Q5" s="4">
        <v>494.12599999999998</v>
      </c>
      <c r="R5" s="4">
        <v>64730.122000000003</v>
      </c>
      <c r="S5" s="4">
        <v>8157.2531800000006</v>
      </c>
      <c r="T5" s="4">
        <v>5334.5563870000015</v>
      </c>
      <c r="U5" s="4">
        <v>4421.2177259999999</v>
      </c>
    </row>
    <row r="6" spans="1:21" ht="18" x14ac:dyDescent="0.35">
      <c r="A6" s="3">
        <v>2</v>
      </c>
      <c r="B6" s="2">
        <f t="shared" si="0"/>
        <v>0.47362647448000006</v>
      </c>
      <c r="C6" s="2">
        <f t="shared" si="0"/>
        <v>6.5357713208999996E-2</v>
      </c>
      <c r="D6" s="2">
        <f t="shared" si="0"/>
        <v>0.35096923692599996</v>
      </c>
      <c r="E6" s="1"/>
      <c r="G6" s="3">
        <v>2</v>
      </c>
      <c r="H6" s="4">
        <f t="shared" ref="H6:M7" si="2">P6+H5</f>
        <v>461735.43400000001</v>
      </c>
      <c r="I6" s="4">
        <f t="shared" si="2"/>
        <v>45149.705999999998</v>
      </c>
      <c r="J6" s="4">
        <f t="shared" si="2"/>
        <v>340222.58100000001</v>
      </c>
      <c r="K6" s="4">
        <f t="shared" si="2"/>
        <v>11891.040480000001</v>
      </c>
      <c r="L6" s="4">
        <f t="shared" si="2"/>
        <v>20208.007209000003</v>
      </c>
      <c r="M6" s="4">
        <f t="shared" si="2"/>
        <v>10746.655925999999</v>
      </c>
      <c r="O6" s="3">
        <v>2</v>
      </c>
      <c r="P6" s="4">
        <v>236424.87700000001</v>
      </c>
      <c r="Q6" s="4">
        <v>44655.58</v>
      </c>
      <c r="R6" s="4">
        <v>275492.45900000003</v>
      </c>
      <c r="S6" s="4">
        <v>3733.7873000000004</v>
      </c>
      <c r="T6" s="4">
        <v>14873.450822000001</v>
      </c>
      <c r="U6" s="4">
        <v>6325.4382000000005</v>
      </c>
    </row>
    <row r="7" spans="1:21" ht="18" x14ac:dyDescent="0.35">
      <c r="A7" s="3">
        <v>3</v>
      </c>
      <c r="B7" s="2">
        <f t="shared" si="0"/>
        <v>0.668911755567</v>
      </c>
      <c r="C7" s="2">
        <f t="shared" si="0"/>
        <v>0.16238649095400001</v>
      </c>
      <c r="D7" s="2">
        <f t="shared" si="0"/>
        <v>0.41095447268599999</v>
      </c>
      <c r="E7" s="1"/>
      <c r="G7" s="3">
        <v>3</v>
      </c>
      <c r="H7" s="4">
        <f t="shared" si="2"/>
        <v>642919.08200000005</v>
      </c>
      <c r="I7" s="4">
        <f t="shared" si="2"/>
        <v>105494.542</v>
      </c>
      <c r="J7" s="4">
        <f t="shared" si="2"/>
        <v>393697.05</v>
      </c>
      <c r="K7" s="4">
        <f t="shared" si="2"/>
        <v>25992.673567000002</v>
      </c>
      <c r="L7" s="4">
        <f t="shared" si="2"/>
        <v>56891.948954000007</v>
      </c>
      <c r="M7" s="4">
        <f t="shared" si="2"/>
        <v>17257.422685999998</v>
      </c>
      <c r="O7" s="3">
        <v>3</v>
      </c>
      <c r="P7" s="4">
        <v>181183.64800000002</v>
      </c>
      <c r="Q7" s="4">
        <v>60344.836000000003</v>
      </c>
      <c r="R7" s="4">
        <v>53474.468999999997</v>
      </c>
      <c r="S7" s="4">
        <v>14101.633087</v>
      </c>
      <c r="T7" s="4">
        <v>36683.941745000004</v>
      </c>
      <c r="U7" s="4">
        <v>6510.7667599999986</v>
      </c>
    </row>
    <row r="8" spans="1:21" ht="18" x14ac:dyDescent="0.35">
      <c r="A8" s="3">
        <v>4</v>
      </c>
      <c r="B8" s="2">
        <f t="shared" si="0"/>
        <v>0.81634752733700011</v>
      </c>
      <c r="C8" s="2">
        <f t="shared" si="0"/>
        <v>0.24732581813400001</v>
      </c>
      <c r="D8" s="2">
        <f t="shared" si="0"/>
        <v>0.62060970441600005</v>
      </c>
      <c r="E8" s="1"/>
      <c r="G8" s="3">
        <v>4</v>
      </c>
      <c r="H8" s="4">
        <f t="shared" ref="H8:J55" si="3">P8+H7</f>
        <v>787304.88400000008</v>
      </c>
      <c r="I8" s="4">
        <f t="shared" si="3"/>
        <v>183494.546</v>
      </c>
      <c r="J8" s="4">
        <f t="shared" si="3"/>
        <v>595236.29720000003</v>
      </c>
      <c r="K8" s="4">
        <f t="shared" ref="K8:L55" si="4">S8+K7</f>
        <v>29042.643337000001</v>
      </c>
      <c r="L8" s="4">
        <f t="shared" si="4"/>
        <v>63831.272134000006</v>
      </c>
      <c r="M8" s="4">
        <f t="shared" ref="M8:M55" si="5">U8+M7</f>
        <v>25373.407216</v>
      </c>
      <c r="O8" s="3">
        <v>4</v>
      </c>
      <c r="P8" s="4">
        <v>144385.802</v>
      </c>
      <c r="Q8" s="4">
        <v>78000.004000000001</v>
      </c>
      <c r="R8" s="4">
        <v>201539.24720000001</v>
      </c>
      <c r="S8" s="4">
        <v>3049.9697699999997</v>
      </c>
      <c r="T8" s="4">
        <v>6939.3231799999994</v>
      </c>
      <c r="U8" s="4">
        <v>8115.9845300000006</v>
      </c>
    </row>
    <row r="9" spans="1:21" ht="18" x14ac:dyDescent="0.35">
      <c r="A9" s="3">
        <v>5</v>
      </c>
      <c r="B9" s="2">
        <f t="shared" si="0"/>
        <v>0.94711233224200009</v>
      </c>
      <c r="C9" s="2">
        <f t="shared" si="0"/>
        <v>0.34304981418399999</v>
      </c>
      <c r="D9" s="2">
        <f t="shared" si="0"/>
        <v>0.70944109057991001</v>
      </c>
      <c r="E9" s="1"/>
      <c r="G9" s="3">
        <v>5</v>
      </c>
      <c r="H9" s="4">
        <f t="shared" si="3"/>
        <v>898820.17</v>
      </c>
      <c r="I9" s="4">
        <f t="shared" si="3"/>
        <v>266169.14600000001</v>
      </c>
      <c r="J9" s="4">
        <f t="shared" si="3"/>
        <v>664316.30220000003</v>
      </c>
      <c r="K9" s="4">
        <f t="shared" si="4"/>
        <v>48292.162242000006</v>
      </c>
      <c r="L9" s="4">
        <f t="shared" si="4"/>
        <v>76880.668184000009</v>
      </c>
      <c r="M9" s="4">
        <f t="shared" si="5"/>
        <v>45124.788379909995</v>
      </c>
      <c r="O9" s="3">
        <v>5</v>
      </c>
      <c r="P9" s="4">
        <v>111515.28599999999</v>
      </c>
      <c r="Q9" s="4">
        <v>82674.600000000006</v>
      </c>
      <c r="R9" s="4">
        <v>69080.005000000005</v>
      </c>
      <c r="S9" s="4">
        <v>19249.518905000001</v>
      </c>
      <c r="T9" s="4">
        <v>13049.396050000001</v>
      </c>
      <c r="U9" s="4">
        <v>19751.381163909999</v>
      </c>
    </row>
    <row r="10" spans="1:21" ht="18" x14ac:dyDescent="0.35">
      <c r="A10" s="3">
        <v>6</v>
      </c>
      <c r="B10" s="2">
        <f t="shared" si="0"/>
        <v>1.1087835354320001</v>
      </c>
      <c r="C10" s="2">
        <f t="shared" si="0"/>
        <v>0.367644619274</v>
      </c>
      <c r="D10" s="2">
        <f t="shared" si="0"/>
        <v>0.79242905543991005</v>
      </c>
      <c r="E10" s="1"/>
      <c r="G10" s="3">
        <v>6</v>
      </c>
      <c r="H10" s="4">
        <f t="shared" si="3"/>
        <v>1048248.4500000001</v>
      </c>
      <c r="I10" s="4">
        <f t="shared" si="3"/>
        <v>284877.28899999999</v>
      </c>
      <c r="J10" s="4">
        <f t="shared" si="3"/>
        <v>717534.04720000003</v>
      </c>
      <c r="K10" s="4">
        <f t="shared" si="4"/>
        <v>60535.085432000007</v>
      </c>
      <c r="L10" s="4">
        <f t="shared" si="4"/>
        <v>82767.330274000007</v>
      </c>
      <c r="M10" s="4">
        <f t="shared" si="5"/>
        <v>74895.008239909992</v>
      </c>
      <c r="O10" s="3">
        <v>6</v>
      </c>
      <c r="P10" s="4">
        <v>149428.28</v>
      </c>
      <c r="Q10" s="4">
        <v>18708.143000000004</v>
      </c>
      <c r="R10" s="4">
        <v>53217.745000000003</v>
      </c>
      <c r="S10" s="4">
        <v>12242.92319</v>
      </c>
      <c r="T10" s="4">
        <v>5886.6620899999998</v>
      </c>
      <c r="U10" s="4">
        <v>29770.219860000001</v>
      </c>
    </row>
    <row r="11" spans="1:21" ht="18" x14ac:dyDescent="0.35">
      <c r="A11" s="3">
        <v>7</v>
      </c>
      <c r="B11" s="2">
        <f t="shared" si="0"/>
        <v>1.2949693309670001</v>
      </c>
      <c r="C11" s="2">
        <f t="shared" si="0"/>
        <v>0.373803582164</v>
      </c>
      <c r="D11" s="2">
        <f t="shared" si="0"/>
        <v>0.90056019098990991</v>
      </c>
      <c r="E11" s="1"/>
      <c r="G11" s="3">
        <v>7</v>
      </c>
      <c r="H11" s="4">
        <f t="shared" si="3"/>
        <v>1223594.96</v>
      </c>
      <c r="I11" s="4">
        <f t="shared" si="3"/>
        <v>285039.049</v>
      </c>
      <c r="J11" s="4">
        <f t="shared" si="3"/>
        <v>815431.31319999998</v>
      </c>
      <c r="K11" s="4">
        <f t="shared" si="4"/>
        <v>71374.37096700001</v>
      </c>
      <c r="L11" s="4">
        <f t="shared" si="4"/>
        <v>88764.533164000008</v>
      </c>
      <c r="M11" s="4">
        <f t="shared" si="5"/>
        <v>85128.877789909995</v>
      </c>
      <c r="O11" s="3">
        <v>7</v>
      </c>
      <c r="P11" s="4">
        <v>175346.51</v>
      </c>
      <c r="Q11" s="4">
        <v>161.76</v>
      </c>
      <c r="R11" s="4">
        <v>97897.265999999989</v>
      </c>
      <c r="S11" s="4">
        <v>10839.285535000003</v>
      </c>
      <c r="T11" s="4">
        <v>5997.2028900000005</v>
      </c>
      <c r="U11" s="4">
        <v>10233.869550000001</v>
      </c>
    </row>
    <row r="12" spans="1:21" ht="18" x14ac:dyDescent="0.35">
      <c r="A12" s="3">
        <v>8</v>
      </c>
      <c r="B12" s="2">
        <f t="shared" si="0"/>
        <v>1.3077466634970001</v>
      </c>
      <c r="C12" s="2">
        <f t="shared" si="0"/>
        <v>0.384322660574</v>
      </c>
      <c r="D12" s="2">
        <f t="shared" si="0"/>
        <v>1.0150328272999101</v>
      </c>
      <c r="E12" s="1"/>
      <c r="G12" s="3">
        <v>8</v>
      </c>
      <c r="H12" s="4">
        <f t="shared" si="3"/>
        <v>1231038.243</v>
      </c>
      <c r="I12" s="4">
        <f t="shared" si="3"/>
        <v>285237.875</v>
      </c>
      <c r="J12" s="4">
        <f t="shared" si="3"/>
        <v>923060.23320000002</v>
      </c>
      <c r="K12" s="4">
        <f t="shared" si="4"/>
        <v>76708.420497000014</v>
      </c>
      <c r="L12" s="4">
        <f t="shared" si="4"/>
        <v>99084.785574000009</v>
      </c>
      <c r="M12" s="4">
        <f t="shared" si="5"/>
        <v>91972.594099909998</v>
      </c>
      <c r="O12" s="3">
        <v>8</v>
      </c>
      <c r="P12" s="4">
        <v>7443.2829999999994</v>
      </c>
      <c r="Q12" s="4">
        <v>198.82599999999999</v>
      </c>
      <c r="R12" s="4">
        <v>107628.92</v>
      </c>
      <c r="S12" s="4">
        <v>5334.0495300000011</v>
      </c>
      <c r="T12" s="4">
        <v>10320.252410000003</v>
      </c>
      <c r="U12" s="4">
        <v>6843.7163100000016</v>
      </c>
    </row>
    <row r="13" spans="1:21" ht="18" x14ac:dyDescent="0.35">
      <c r="A13" s="3">
        <v>9</v>
      </c>
      <c r="B13" s="2">
        <f t="shared" si="0"/>
        <v>1.3458044158759999</v>
      </c>
      <c r="C13" s="2">
        <f t="shared" si="0"/>
        <v>0.39598499302400003</v>
      </c>
      <c r="D13" s="2">
        <f t="shared" si="0"/>
        <v>1.0405330927499099</v>
      </c>
      <c r="E13" s="1"/>
      <c r="G13" s="3">
        <v>9</v>
      </c>
      <c r="H13" s="4">
        <f t="shared" si="3"/>
        <v>1250567.713792</v>
      </c>
      <c r="I13" s="4">
        <f t="shared" si="3"/>
        <v>285443.239</v>
      </c>
      <c r="J13" s="4">
        <f t="shared" si="3"/>
        <v>940854.60219999996</v>
      </c>
      <c r="K13" s="4">
        <f t="shared" si="4"/>
        <v>95236.702084000004</v>
      </c>
      <c r="L13" s="4">
        <f t="shared" si="4"/>
        <v>110541.75402400001</v>
      </c>
      <c r="M13" s="4">
        <f t="shared" si="5"/>
        <v>99678.490549909999</v>
      </c>
      <c r="O13" s="3">
        <v>9</v>
      </c>
      <c r="P13" s="4">
        <v>19529.470792</v>
      </c>
      <c r="Q13" s="4">
        <v>205.364</v>
      </c>
      <c r="R13" s="4">
        <v>17794.368999999999</v>
      </c>
      <c r="S13" s="4">
        <v>18528.281586999994</v>
      </c>
      <c r="T13" s="4">
        <v>11456.968449999997</v>
      </c>
      <c r="U13" s="4">
        <v>7705.8964499999984</v>
      </c>
    </row>
    <row r="14" spans="1:21" ht="18" x14ac:dyDescent="0.35">
      <c r="A14" s="3">
        <v>10</v>
      </c>
      <c r="B14" s="2">
        <f t="shared" si="0"/>
        <v>1.5254420137260001</v>
      </c>
      <c r="C14" s="2">
        <f t="shared" si="0"/>
        <v>0.40978349371400002</v>
      </c>
      <c r="D14" s="2">
        <f t="shared" si="0"/>
        <v>1.1057832286899099</v>
      </c>
      <c r="E14" s="1"/>
      <c r="G14" s="3">
        <v>10</v>
      </c>
      <c r="H14" s="4">
        <f t="shared" si="3"/>
        <v>1421941.085092</v>
      </c>
      <c r="I14" s="4">
        <f t="shared" si="3"/>
        <v>285955.18511000002</v>
      </c>
      <c r="J14" s="4">
        <f t="shared" si="3"/>
        <v>999223.85019999999</v>
      </c>
      <c r="K14" s="4">
        <f t="shared" si="4"/>
        <v>103500.92863400001</v>
      </c>
      <c r="L14" s="4">
        <f t="shared" si="4"/>
        <v>123828.30860400001</v>
      </c>
      <c r="M14" s="4">
        <f t="shared" si="5"/>
        <v>106559.37848991</v>
      </c>
      <c r="O14" s="3">
        <v>10</v>
      </c>
      <c r="P14" s="4">
        <v>171373.3713</v>
      </c>
      <c r="Q14" s="4">
        <v>511.94611000000003</v>
      </c>
      <c r="R14" s="4">
        <v>58369.247999999992</v>
      </c>
      <c r="S14" s="4">
        <v>8264.2265499999994</v>
      </c>
      <c r="T14" s="4">
        <v>13286.554579999998</v>
      </c>
      <c r="U14" s="4">
        <v>6880.8879399999996</v>
      </c>
    </row>
    <row r="15" spans="1:21" ht="18" x14ac:dyDescent="0.35">
      <c r="A15" s="3">
        <v>11</v>
      </c>
      <c r="B15" s="2">
        <f t="shared" si="0"/>
        <v>1.581188785376</v>
      </c>
      <c r="C15" s="2">
        <f t="shared" si="0"/>
        <v>0.428087946384</v>
      </c>
      <c r="D15" s="2">
        <f t="shared" si="0"/>
        <v>1.15648964145991</v>
      </c>
      <c r="E15" s="1"/>
      <c r="G15" s="3">
        <v>11</v>
      </c>
      <c r="H15" s="4">
        <f t="shared" si="3"/>
        <v>1471187.7490920001</v>
      </c>
      <c r="I15" s="4">
        <f t="shared" si="3"/>
        <v>294999.02511000005</v>
      </c>
      <c r="J15" s="4">
        <f t="shared" si="3"/>
        <v>1027479.9002</v>
      </c>
      <c r="K15" s="4">
        <f t="shared" si="4"/>
        <v>110001.03628400002</v>
      </c>
      <c r="L15" s="4">
        <f t="shared" si="4"/>
        <v>133088.92127399999</v>
      </c>
      <c r="M15" s="4">
        <f t="shared" si="5"/>
        <v>129009.74125990999</v>
      </c>
      <c r="O15" s="3">
        <v>11</v>
      </c>
      <c r="P15" s="4">
        <v>49246.663999999997</v>
      </c>
      <c r="Q15" s="4">
        <v>9043.84</v>
      </c>
      <c r="R15" s="4">
        <v>28256.05</v>
      </c>
      <c r="S15" s="4">
        <v>6500.107649999999</v>
      </c>
      <c r="T15" s="4">
        <v>9260.6126699999986</v>
      </c>
      <c r="U15" s="4">
        <v>22450.362769999996</v>
      </c>
    </row>
    <row r="16" spans="1:21" ht="18" x14ac:dyDescent="0.35">
      <c r="A16" s="3">
        <v>12</v>
      </c>
      <c r="B16" s="2">
        <f t="shared" si="0"/>
        <v>1.6981338288559999</v>
      </c>
      <c r="C16" s="2">
        <f t="shared" si="0"/>
        <v>0.44603140413900005</v>
      </c>
      <c r="D16" s="2">
        <f t="shared" si="0"/>
        <v>1.2532641407999101</v>
      </c>
      <c r="E16" s="1"/>
      <c r="G16" s="3">
        <v>12</v>
      </c>
      <c r="H16" s="4">
        <f t="shared" si="3"/>
        <v>1584297.997092</v>
      </c>
      <c r="I16" s="4">
        <f t="shared" si="3"/>
        <v>300315.20814500004</v>
      </c>
      <c r="J16" s="4">
        <f t="shared" si="3"/>
        <v>1115827.5152</v>
      </c>
      <c r="K16" s="4">
        <f t="shared" si="4"/>
        <v>113835.83176400002</v>
      </c>
      <c r="L16" s="4">
        <f t="shared" si="4"/>
        <v>145716.19599400001</v>
      </c>
      <c r="M16" s="4">
        <f t="shared" si="5"/>
        <v>137436.62559990998</v>
      </c>
      <c r="O16" s="3">
        <v>12</v>
      </c>
      <c r="P16" s="4">
        <v>113110.24799999999</v>
      </c>
      <c r="Q16" s="4">
        <v>5316.1830349999991</v>
      </c>
      <c r="R16" s="4">
        <v>88347.614999999991</v>
      </c>
      <c r="S16" s="4">
        <v>3834.7954799999998</v>
      </c>
      <c r="T16" s="4">
        <v>12627.274720000001</v>
      </c>
      <c r="U16" s="4">
        <v>8426.8843400000005</v>
      </c>
    </row>
    <row r="17" spans="1:21" ht="18" x14ac:dyDescent="0.35">
      <c r="A17" s="3">
        <v>13</v>
      </c>
      <c r="B17" s="2">
        <f t="shared" si="0"/>
        <v>1.7892273004060002</v>
      </c>
      <c r="C17" s="2">
        <f t="shared" si="0"/>
        <v>0.46445074205900005</v>
      </c>
      <c r="D17" s="2">
        <f t="shared" si="0"/>
        <v>1.3056511312799099</v>
      </c>
      <c r="E17" s="1"/>
      <c r="G17" s="3">
        <v>13</v>
      </c>
      <c r="H17" s="4">
        <f t="shared" si="3"/>
        <v>1652660.037092</v>
      </c>
      <c r="I17" s="4">
        <f t="shared" si="3"/>
        <v>300749.31914500002</v>
      </c>
      <c r="J17" s="4">
        <f t="shared" si="3"/>
        <v>1151005.3402</v>
      </c>
      <c r="K17" s="4">
        <f t="shared" si="4"/>
        <v>136567.26331400001</v>
      </c>
      <c r="L17" s="4">
        <f t="shared" si="4"/>
        <v>163701.42291400002</v>
      </c>
      <c r="M17" s="4">
        <f t="shared" si="5"/>
        <v>154645.79107990998</v>
      </c>
      <c r="O17" s="3">
        <v>13</v>
      </c>
      <c r="P17" s="4">
        <v>68362.039999999994</v>
      </c>
      <c r="Q17" s="4">
        <v>434.11099999999999</v>
      </c>
      <c r="R17" s="4">
        <v>35177.824999999997</v>
      </c>
      <c r="S17" s="4">
        <v>22731.431550000001</v>
      </c>
      <c r="T17" s="4">
        <v>17985.226920000005</v>
      </c>
      <c r="U17" s="4">
        <v>17209.16548</v>
      </c>
    </row>
    <row r="18" spans="1:21" ht="18" x14ac:dyDescent="0.35">
      <c r="A18" s="3">
        <v>14</v>
      </c>
      <c r="B18" s="2">
        <f t="shared" si="0"/>
        <v>1.8615218805760001</v>
      </c>
      <c r="C18" s="2">
        <f t="shared" si="0"/>
        <v>0.47256875848900004</v>
      </c>
      <c r="D18" s="2">
        <f t="shared" si="0"/>
        <v>1.4220857802826299</v>
      </c>
      <c r="E18" s="1"/>
      <c r="G18" s="3">
        <v>14</v>
      </c>
      <c r="H18" s="4">
        <f t="shared" si="3"/>
        <v>1706337.470092</v>
      </c>
      <c r="I18" s="4">
        <f t="shared" si="3"/>
        <v>301359.71914500004</v>
      </c>
      <c r="J18" s="4">
        <f t="shared" si="3"/>
        <v>1260488.7237859999</v>
      </c>
      <c r="K18" s="4">
        <f t="shared" si="4"/>
        <v>155184.41048400002</v>
      </c>
      <c r="L18" s="4">
        <f t="shared" si="4"/>
        <v>171209.03934400002</v>
      </c>
      <c r="M18" s="4">
        <f t="shared" si="5"/>
        <v>161597.05649662999</v>
      </c>
      <c r="O18" s="3">
        <v>14</v>
      </c>
      <c r="P18" s="4">
        <v>53677.432999999997</v>
      </c>
      <c r="Q18" s="4">
        <v>610.4</v>
      </c>
      <c r="R18" s="4">
        <v>109483.383586</v>
      </c>
      <c r="S18" s="4">
        <v>18617.147170000004</v>
      </c>
      <c r="T18" s="4">
        <v>7507.6164300000009</v>
      </c>
      <c r="U18" s="4">
        <v>6951.2654167200008</v>
      </c>
    </row>
    <row r="19" spans="1:21" ht="18" x14ac:dyDescent="0.35">
      <c r="A19" s="3">
        <v>15</v>
      </c>
      <c r="B19" s="2">
        <f t="shared" si="0"/>
        <v>1.941641668146</v>
      </c>
      <c r="C19" s="2">
        <f t="shared" si="0"/>
        <v>0.50444606282900006</v>
      </c>
      <c r="D19" s="2">
        <f t="shared" si="0"/>
        <v>1.5007600983426299</v>
      </c>
      <c r="E19" s="1"/>
      <c r="G19" s="3">
        <v>15</v>
      </c>
      <c r="H19" s="4">
        <f t="shared" si="3"/>
        <v>1773617.696092</v>
      </c>
      <c r="I19" s="4">
        <f t="shared" si="3"/>
        <v>314356.76914500003</v>
      </c>
      <c r="J19" s="4">
        <f t="shared" si="3"/>
        <v>1326192.6867859999</v>
      </c>
      <c r="K19" s="4">
        <f t="shared" si="4"/>
        <v>168023.97205400001</v>
      </c>
      <c r="L19" s="4">
        <f t="shared" si="4"/>
        <v>190089.29368400003</v>
      </c>
      <c r="M19" s="4">
        <f t="shared" si="5"/>
        <v>174567.41155662999</v>
      </c>
      <c r="O19" s="3">
        <v>15</v>
      </c>
      <c r="P19" s="4">
        <v>67280.225999999995</v>
      </c>
      <c r="Q19" s="4">
        <v>12997.050000000003</v>
      </c>
      <c r="R19" s="4">
        <v>65703.963000000003</v>
      </c>
      <c r="S19" s="4">
        <v>12839.56157</v>
      </c>
      <c r="T19" s="4">
        <v>18880.25434</v>
      </c>
      <c r="U19" s="4">
        <v>12970.355060000004</v>
      </c>
    </row>
    <row r="20" spans="1:21" ht="18" x14ac:dyDescent="0.35">
      <c r="A20" s="3">
        <v>16</v>
      </c>
      <c r="B20" s="2">
        <f t="shared" si="0"/>
        <v>2.0557077995819997</v>
      </c>
      <c r="C20" s="2">
        <f t="shared" si="0"/>
        <v>0.55756308702900004</v>
      </c>
      <c r="D20" s="2">
        <f t="shared" si="0"/>
        <v>1.5973923288206298</v>
      </c>
      <c r="E20" s="1"/>
      <c r="G20" s="3">
        <v>16</v>
      </c>
      <c r="H20" s="4">
        <f t="shared" si="3"/>
        <v>1880153.176092</v>
      </c>
      <c r="I20" s="4">
        <f t="shared" si="3"/>
        <v>333331.29114500002</v>
      </c>
      <c r="J20" s="4">
        <f t="shared" si="3"/>
        <v>1399939.5027859998</v>
      </c>
      <c r="K20" s="4">
        <f t="shared" si="4"/>
        <v>175554.62349000003</v>
      </c>
      <c r="L20" s="4">
        <f t="shared" si="4"/>
        <v>224231.79588400002</v>
      </c>
      <c r="M20" s="4">
        <f t="shared" si="5"/>
        <v>197452.82603463001</v>
      </c>
      <c r="O20" s="3">
        <v>16</v>
      </c>
      <c r="P20" s="4">
        <v>106535.48000000001</v>
      </c>
      <c r="Q20" s="4">
        <v>18974.522000000004</v>
      </c>
      <c r="R20" s="4">
        <v>73746.815999999992</v>
      </c>
      <c r="S20" s="4">
        <v>7530.651436000001</v>
      </c>
      <c r="T20" s="4">
        <v>34142.502200000003</v>
      </c>
      <c r="U20" s="4">
        <v>22885.414478000006</v>
      </c>
    </row>
    <row r="21" spans="1:21" ht="18" x14ac:dyDescent="0.35">
      <c r="A21" s="3">
        <v>17</v>
      </c>
      <c r="B21" s="2">
        <f t="shared" si="0"/>
        <v>2.1247836769920001</v>
      </c>
      <c r="C21" s="2">
        <f t="shared" si="0"/>
        <v>0.57094176244499995</v>
      </c>
      <c r="D21" s="2">
        <f t="shared" si="0"/>
        <v>1.6911472321196297</v>
      </c>
      <c r="E21" s="1"/>
      <c r="G21" s="3">
        <v>17</v>
      </c>
      <c r="H21" s="4">
        <f t="shared" si="3"/>
        <v>1937139.3100920001</v>
      </c>
      <c r="I21" s="4">
        <f t="shared" si="3"/>
        <v>333729.65114500001</v>
      </c>
      <c r="J21" s="4">
        <f t="shared" si="3"/>
        <v>1489623.9497859997</v>
      </c>
      <c r="K21" s="4">
        <f t="shared" si="4"/>
        <v>187644.36690000002</v>
      </c>
      <c r="L21" s="4">
        <f t="shared" si="4"/>
        <v>237212.11130000002</v>
      </c>
      <c r="M21" s="4">
        <f t="shared" si="5"/>
        <v>201523.28233363002</v>
      </c>
      <c r="O21" s="3">
        <v>17</v>
      </c>
      <c r="P21" s="4">
        <v>56986.134000000005</v>
      </c>
      <c r="Q21" s="4">
        <v>398.35999999999996</v>
      </c>
      <c r="R21" s="4">
        <v>89684.447</v>
      </c>
      <c r="S21" s="4">
        <v>12089.743410000001</v>
      </c>
      <c r="T21" s="4">
        <v>12980.315416000001</v>
      </c>
      <c r="U21" s="4">
        <v>4070.4562989999999</v>
      </c>
    </row>
    <row r="22" spans="1:21" ht="18" x14ac:dyDescent="0.35">
      <c r="A22" s="3">
        <v>18</v>
      </c>
      <c r="B22" s="2">
        <f t="shared" si="0"/>
        <v>2.1366051912219999</v>
      </c>
      <c r="C22" s="2">
        <f t="shared" si="0"/>
        <v>0.58448250310500005</v>
      </c>
      <c r="D22" s="2">
        <f t="shared" si="0"/>
        <v>1.8328918192596295</v>
      </c>
      <c r="E22" s="1"/>
      <c r="G22" s="3">
        <v>18</v>
      </c>
      <c r="H22" s="4">
        <f t="shared" si="3"/>
        <v>1938313.5900920001</v>
      </c>
      <c r="I22" s="4">
        <f t="shared" si="3"/>
        <v>340283.66714500001</v>
      </c>
      <c r="J22" s="4">
        <f t="shared" si="3"/>
        <v>1617382.8117859997</v>
      </c>
      <c r="K22" s="4">
        <f t="shared" si="4"/>
        <v>198291.60113000002</v>
      </c>
      <c r="L22" s="4">
        <f t="shared" si="4"/>
        <v>244198.83596000003</v>
      </c>
      <c r="M22" s="4">
        <f t="shared" si="5"/>
        <v>215509.00747363002</v>
      </c>
      <c r="O22" s="3">
        <v>18</v>
      </c>
      <c r="P22" s="4">
        <v>1174.28</v>
      </c>
      <c r="Q22" s="4">
        <v>6554.0159999999996</v>
      </c>
      <c r="R22" s="4">
        <v>127758.86199999999</v>
      </c>
      <c r="S22" s="4">
        <v>10647.23423</v>
      </c>
      <c r="T22" s="4">
        <v>6986.7246600000008</v>
      </c>
      <c r="U22" s="4">
        <v>13985.72514</v>
      </c>
    </row>
    <row r="23" spans="1:21" ht="18" x14ac:dyDescent="0.35">
      <c r="A23" s="3">
        <v>19</v>
      </c>
      <c r="B23" s="2">
        <f t="shared" si="0"/>
        <v>2.2011951154620002</v>
      </c>
      <c r="C23" s="2">
        <f t="shared" si="0"/>
        <v>0.59374792552500011</v>
      </c>
      <c r="D23" s="2">
        <f t="shared" si="0"/>
        <v>1.9242166146119297</v>
      </c>
      <c r="E23" s="1"/>
      <c r="G23" s="3">
        <v>19</v>
      </c>
      <c r="H23" s="4">
        <f t="shared" si="3"/>
        <v>1986643.689092</v>
      </c>
      <c r="I23" s="4">
        <f t="shared" si="3"/>
        <v>340432.72222500003</v>
      </c>
      <c r="J23" s="4">
        <f t="shared" si="3"/>
        <v>1690274.3197859996</v>
      </c>
      <c r="K23" s="4">
        <f t="shared" si="4"/>
        <v>214551.42637000003</v>
      </c>
      <c r="L23" s="4">
        <f t="shared" si="4"/>
        <v>253315.20330000002</v>
      </c>
      <c r="M23" s="4">
        <f t="shared" si="5"/>
        <v>233942.29482593003</v>
      </c>
      <c r="O23" s="3">
        <v>19</v>
      </c>
      <c r="P23" s="4">
        <v>48330.099000000002</v>
      </c>
      <c r="Q23" s="4">
        <v>149.05508</v>
      </c>
      <c r="R23" s="4">
        <v>72891.508000000002</v>
      </c>
      <c r="S23" s="4">
        <v>16259.82524</v>
      </c>
      <c r="T23" s="4">
        <v>9116.3673400000007</v>
      </c>
      <c r="U23" s="4">
        <v>18433.287352300002</v>
      </c>
    </row>
    <row r="24" spans="1:21" ht="18" x14ac:dyDescent="0.35">
      <c r="A24" s="3">
        <v>20</v>
      </c>
      <c r="B24" s="2">
        <f t="shared" si="0"/>
        <v>2.303681205862</v>
      </c>
      <c r="C24" s="2">
        <f t="shared" si="0"/>
        <v>0.60654968134800002</v>
      </c>
      <c r="D24" s="2">
        <f t="shared" si="0"/>
        <v>1.9607661675629295</v>
      </c>
      <c r="E24" s="1"/>
      <c r="G24" s="3">
        <v>20</v>
      </c>
      <c r="H24" s="4">
        <f t="shared" si="3"/>
        <v>2070524.1270920001</v>
      </c>
      <c r="I24" s="4">
        <f t="shared" si="3"/>
        <v>340632.10942500003</v>
      </c>
      <c r="J24" s="4">
        <f t="shared" si="3"/>
        <v>1721147.9997859995</v>
      </c>
      <c r="K24" s="4">
        <f t="shared" si="4"/>
        <v>233157.07877000002</v>
      </c>
      <c r="L24" s="4">
        <f t="shared" si="4"/>
        <v>265917.57192300004</v>
      </c>
      <c r="M24" s="4">
        <f t="shared" si="5"/>
        <v>239618.16777693003</v>
      </c>
      <c r="O24" s="3">
        <v>20</v>
      </c>
      <c r="P24" s="4">
        <v>83880.437999999995</v>
      </c>
      <c r="Q24" s="4">
        <v>199.38719999999998</v>
      </c>
      <c r="R24" s="4">
        <v>30873.68</v>
      </c>
      <c r="S24" s="4">
        <v>18605.652399999999</v>
      </c>
      <c r="T24" s="4">
        <v>12602.368623000002</v>
      </c>
      <c r="U24" s="4">
        <v>5675.8729509999994</v>
      </c>
    </row>
    <row r="25" spans="1:21" ht="18" x14ac:dyDescent="0.35">
      <c r="A25" s="3">
        <v>21</v>
      </c>
      <c r="B25" s="2">
        <f t="shared" si="0"/>
        <v>2.3983529449679999</v>
      </c>
      <c r="C25" s="2">
        <f t="shared" si="0"/>
        <v>0.61402995840999997</v>
      </c>
      <c r="D25" s="2">
        <f t="shared" si="0"/>
        <v>2.0399840452809292</v>
      </c>
      <c r="E25" s="1"/>
      <c r="G25" s="3">
        <v>21</v>
      </c>
      <c r="H25" s="4">
        <f t="shared" si="3"/>
        <v>2152893.1933180001</v>
      </c>
      <c r="I25" s="4">
        <f t="shared" si="3"/>
        <v>340885.20942500001</v>
      </c>
      <c r="J25" s="4">
        <f t="shared" si="3"/>
        <v>1777994.8579839994</v>
      </c>
      <c r="K25" s="4">
        <f t="shared" si="4"/>
        <v>245459.75165000002</v>
      </c>
      <c r="L25" s="4">
        <f t="shared" si="4"/>
        <v>273144.74898500001</v>
      </c>
      <c r="M25" s="4">
        <f t="shared" si="5"/>
        <v>261989.18729693003</v>
      </c>
      <c r="O25" s="3">
        <v>21</v>
      </c>
      <c r="P25" s="4">
        <v>82369.066225999995</v>
      </c>
      <c r="Q25" s="4">
        <v>253.1</v>
      </c>
      <c r="R25" s="4">
        <v>56846.858198000002</v>
      </c>
      <c r="S25" s="4">
        <v>12302.67288</v>
      </c>
      <c r="T25" s="4">
        <v>7227.1770619999988</v>
      </c>
      <c r="U25" s="4">
        <v>22371.019519999998</v>
      </c>
    </row>
    <row r="26" spans="1:21" ht="18" x14ac:dyDescent="0.35">
      <c r="A26" s="3">
        <v>22</v>
      </c>
      <c r="B26" s="2">
        <f t="shared" si="0"/>
        <v>2.4272231951780001</v>
      </c>
      <c r="C26" s="2">
        <f t="shared" si="0"/>
        <v>0.65884599320000004</v>
      </c>
      <c r="D26" s="2">
        <f t="shared" si="0"/>
        <v>2.1486815416569294</v>
      </c>
      <c r="E26" s="1"/>
      <c r="G26" s="3">
        <v>22</v>
      </c>
      <c r="H26" s="4">
        <f t="shared" si="3"/>
        <v>2155902.9123180001</v>
      </c>
      <c r="I26" s="4">
        <f t="shared" si="3"/>
        <v>371157.487425</v>
      </c>
      <c r="J26" s="4">
        <f t="shared" si="3"/>
        <v>1848478.8582699995</v>
      </c>
      <c r="K26" s="4">
        <f t="shared" si="4"/>
        <v>271320.28286000004</v>
      </c>
      <c r="L26" s="4">
        <f t="shared" si="4"/>
        <v>287688.50577500003</v>
      </c>
      <c r="M26" s="4">
        <f t="shared" si="5"/>
        <v>300202.68338693003</v>
      </c>
      <c r="O26" s="3">
        <v>22</v>
      </c>
      <c r="P26" s="4">
        <v>3009.7190000000001</v>
      </c>
      <c r="Q26" s="4">
        <v>30272.278000000002</v>
      </c>
      <c r="R26" s="4">
        <v>70484.000285999995</v>
      </c>
      <c r="S26" s="4">
        <v>25860.531210000001</v>
      </c>
      <c r="T26" s="4">
        <v>14543.756789999999</v>
      </c>
      <c r="U26" s="4">
        <v>38213.496090000001</v>
      </c>
    </row>
    <row r="27" spans="1:21" ht="18" x14ac:dyDescent="0.35">
      <c r="A27" s="3">
        <v>23</v>
      </c>
      <c r="B27" s="2">
        <f t="shared" si="0"/>
        <v>2.477036683788</v>
      </c>
      <c r="C27" s="2">
        <f t="shared" si="0"/>
        <v>0.66995492536000001</v>
      </c>
      <c r="D27" s="2">
        <f t="shared" si="0"/>
        <v>2.1586633157869293</v>
      </c>
      <c r="E27" s="1"/>
      <c r="G27" s="3">
        <v>23</v>
      </c>
      <c r="H27" s="4">
        <f t="shared" si="3"/>
        <v>2185395.9653179999</v>
      </c>
      <c r="I27" s="4">
        <f t="shared" si="3"/>
        <v>371756.77842500003</v>
      </c>
      <c r="J27" s="4">
        <f t="shared" si="3"/>
        <v>1848787.0182699994</v>
      </c>
      <c r="K27" s="4">
        <f t="shared" si="4"/>
        <v>291640.71847000002</v>
      </c>
      <c r="L27" s="4">
        <f t="shared" si="4"/>
        <v>298198.14693500003</v>
      </c>
      <c r="M27" s="4">
        <f t="shared" si="5"/>
        <v>309876.29751693003</v>
      </c>
      <c r="O27" s="3">
        <v>23</v>
      </c>
      <c r="P27" s="4">
        <v>29493.053</v>
      </c>
      <c r="Q27" s="4">
        <v>599.29099999999994</v>
      </c>
      <c r="R27" s="4">
        <v>308.16000000000003</v>
      </c>
      <c r="S27" s="4">
        <v>20320.43561</v>
      </c>
      <c r="T27" s="4">
        <v>10509.641160000001</v>
      </c>
      <c r="U27" s="4">
        <v>9673.6141299999999</v>
      </c>
    </row>
    <row r="28" spans="1:21" ht="18" x14ac:dyDescent="0.35">
      <c r="A28" s="3">
        <v>24</v>
      </c>
      <c r="B28" s="2">
        <f t="shared" si="0"/>
        <v>2.4897216336180001</v>
      </c>
      <c r="C28" s="2">
        <f t="shared" si="0"/>
        <v>0.72732804947000007</v>
      </c>
      <c r="D28" s="2">
        <f t="shared" si="0"/>
        <v>2.2668983879669296</v>
      </c>
      <c r="E28" s="1"/>
      <c r="G28" s="3">
        <v>24</v>
      </c>
      <c r="H28" s="4">
        <f t="shared" si="3"/>
        <v>2190670.3546580002</v>
      </c>
      <c r="I28" s="4">
        <f t="shared" si="3"/>
        <v>415311.82247500005</v>
      </c>
      <c r="J28" s="4">
        <f t="shared" si="3"/>
        <v>1940333.1042699993</v>
      </c>
      <c r="K28" s="4">
        <f t="shared" si="4"/>
        <v>299051.27896000003</v>
      </c>
      <c r="L28" s="4">
        <f t="shared" si="4"/>
        <v>312016.22699500003</v>
      </c>
      <c r="M28" s="4">
        <f t="shared" si="5"/>
        <v>326565.28369693004</v>
      </c>
      <c r="O28" s="3">
        <v>24</v>
      </c>
      <c r="P28" s="4">
        <v>5274.3893399999997</v>
      </c>
      <c r="Q28" s="4">
        <v>43555.044049999997</v>
      </c>
      <c r="R28" s="4">
        <v>91546.085999999996</v>
      </c>
      <c r="S28" s="4">
        <v>7410.5604900000008</v>
      </c>
      <c r="T28" s="4">
        <v>13818.08006</v>
      </c>
      <c r="U28" s="4">
        <v>16688.98618</v>
      </c>
    </row>
    <row r="29" spans="1:21" ht="18" x14ac:dyDescent="0.35">
      <c r="A29" s="3">
        <v>25</v>
      </c>
      <c r="B29" s="2">
        <f t="shared" si="0"/>
        <v>2.5230727680080003</v>
      </c>
      <c r="C29" s="2">
        <f t="shared" si="0"/>
        <v>0.75156630626000009</v>
      </c>
      <c r="D29" s="2">
        <f t="shared" si="0"/>
        <v>2.3273684962369292</v>
      </c>
      <c r="E29" s="1"/>
      <c r="G29" s="3">
        <v>25</v>
      </c>
      <c r="H29" s="4">
        <f t="shared" si="3"/>
        <v>2208212.8376580002</v>
      </c>
      <c r="I29" s="4">
        <f t="shared" si="3"/>
        <v>416441.44247500005</v>
      </c>
      <c r="J29" s="4">
        <f t="shared" si="3"/>
        <v>1993927.0502699993</v>
      </c>
      <c r="K29" s="4">
        <f t="shared" si="4"/>
        <v>314859.93035000004</v>
      </c>
      <c r="L29" s="4">
        <f t="shared" si="4"/>
        <v>335124.86378500005</v>
      </c>
      <c r="M29" s="4">
        <f t="shared" si="5"/>
        <v>333441.44596693001</v>
      </c>
      <c r="O29" s="3">
        <v>25</v>
      </c>
      <c r="P29" s="4">
        <v>17542.483</v>
      </c>
      <c r="Q29" s="4">
        <v>1129.6199999999999</v>
      </c>
      <c r="R29" s="4">
        <v>53593.946000000004</v>
      </c>
      <c r="S29" s="4">
        <v>15808.651389999999</v>
      </c>
      <c r="T29" s="4">
        <v>23108.636789999997</v>
      </c>
      <c r="U29" s="4">
        <v>6876.1622700000007</v>
      </c>
    </row>
    <row r="30" spans="1:21" ht="18" x14ac:dyDescent="0.35">
      <c r="A30" s="3">
        <v>26</v>
      </c>
      <c r="B30" s="2">
        <f t="shared" si="0"/>
        <v>2.5382159571780005</v>
      </c>
      <c r="C30" s="2">
        <f t="shared" si="0"/>
        <v>0.76781163261000007</v>
      </c>
      <c r="D30" s="2">
        <f t="shared" si="0"/>
        <v>2.3640692040269289</v>
      </c>
      <c r="E30" s="1"/>
      <c r="G30" s="3">
        <v>26</v>
      </c>
      <c r="H30" s="4">
        <f t="shared" si="3"/>
        <v>2208212.8376580002</v>
      </c>
      <c r="I30" s="4">
        <f t="shared" si="3"/>
        <v>425169.11177500006</v>
      </c>
      <c r="J30" s="4">
        <f t="shared" si="3"/>
        <v>2020446.5782699992</v>
      </c>
      <c r="K30" s="4">
        <f t="shared" si="4"/>
        <v>330003.11952000007</v>
      </c>
      <c r="L30" s="4">
        <f t="shared" si="4"/>
        <v>342642.52083500003</v>
      </c>
      <c r="M30" s="4">
        <f t="shared" si="5"/>
        <v>343622.62575693004</v>
      </c>
      <c r="O30" s="3">
        <v>26</v>
      </c>
      <c r="P30" s="4"/>
      <c r="Q30" s="4">
        <v>8727.6692999999996</v>
      </c>
      <c r="R30" s="4">
        <v>26519.527999999998</v>
      </c>
      <c r="S30" s="4">
        <v>15143.189169999998</v>
      </c>
      <c r="T30" s="4">
        <v>7517.6570500000007</v>
      </c>
      <c r="U30" s="4">
        <v>10181.17979</v>
      </c>
    </row>
    <row r="31" spans="1:21" ht="18" x14ac:dyDescent="0.35">
      <c r="A31" s="3">
        <v>27</v>
      </c>
      <c r="B31" s="2">
        <f t="shared" si="0"/>
        <v>2.548621143758</v>
      </c>
      <c r="C31" s="2">
        <f t="shared" si="0"/>
        <v>0.78071239155200012</v>
      </c>
      <c r="D31" s="2">
        <f t="shared" si="0"/>
        <v>2.3958956203569293</v>
      </c>
      <c r="E31" s="1"/>
      <c r="G31" s="3">
        <v>27</v>
      </c>
      <c r="H31" s="4">
        <f t="shared" si="3"/>
        <v>2209721.097658</v>
      </c>
      <c r="I31" s="4">
        <f t="shared" si="3"/>
        <v>425683.51677500008</v>
      </c>
      <c r="J31" s="4">
        <f t="shared" si="3"/>
        <v>2045436.3572699993</v>
      </c>
      <c r="K31" s="4">
        <f t="shared" si="4"/>
        <v>338900.04610000004</v>
      </c>
      <c r="L31" s="4">
        <f t="shared" si="4"/>
        <v>355028.87477700005</v>
      </c>
      <c r="M31" s="4">
        <f t="shared" si="5"/>
        <v>350459.26308693003</v>
      </c>
      <c r="O31" s="3">
        <v>27</v>
      </c>
      <c r="P31" s="4">
        <v>1508.26</v>
      </c>
      <c r="Q31" s="4">
        <v>514.40499999999997</v>
      </c>
      <c r="R31" s="4">
        <v>24989.778999999999</v>
      </c>
      <c r="S31" s="4">
        <v>8896.9265799999994</v>
      </c>
      <c r="T31" s="4">
        <v>12386.353942000002</v>
      </c>
      <c r="U31" s="4">
        <v>6836.6373300000005</v>
      </c>
    </row>
    <row r="32" spans="1:21" ht="18" x14ac:dyDescent="0.35">
      <c r="A32" s="3">
        <v>28</v>
      </c>
      <c r="B32" s="2">
        <f t="shared" si="0"/>
        <v>2.5535823473579997</v>
      </c>
      <c r="C32" s="2">
        <f t="shared" si="0"/>
        <v>0.80461072413200008</v>
      </c>
      <c r="D32" s="2">
        <f t="shared" si="0"/>
        <v>2.4588919498869291</v>
      </c>
      <c r="E32" s="1"/>
      <c r="G32" s="3">
        <v>28</v>
      </c>
      <c r="H32" s="4">
        <f t="shared" si="3"/>
        <v>2210073.8776579998</v>
      </c>
      <c r="I32" s="4">
        <f t="shared" si="3"/>
        <v>439234.83677500009</v>
      </c>
      <c r="J32" s="4">
        <f t="shared" si="3"/>
        <v>2094884.5312699992</v>
      </c>
      <c r="K32" s="4">
        <f t="shared" si="4"/>
        <v>343508.46970000002</v>
      </c>
      <c r="L32" s="4">
        <f t="shared" si="4"/>
        <v>365375.88735700003</v>
      </c>
      <c r="M32" s="4">
        <f t="shared" si="5"/>
        <v>364007.41861693002</v>
      </c>
      <c r="O32" s="3">
        <v>28</v>
      </c>
      <c r="P32" s="4">
        <v>352.78000000000003</v>
      </c>
      <c r="Q32" s="4">
        <v>13551.320000000002</v>
      </c>
      <c r="R32" s="4">
        <v>49448.173999999999</v>
      </c>
      <c r="S32" s="4">
        <v>4608.4236000000001</v>
      </c>
      <c r="T32" s="4">
        <v>10347.012580000002</v>
      </c>
      <c r="U32" s="4">
        <v>13548.155530000002</v>
      </c>
    </row>
    <row r="33" spans="1:21" ht="18" x14ac:dyDescent="0.35">
      <c r="A33" s="3">
        <v>29</v>
      </c>
      <c r="B33" s="2">
        <f t="shared" si="0"/>
        <v>2.5726079904029997</v>
      </c>
      <c r="C33" s="2">
        <f t="shared" si="0"/>
        <v>0.93536301373200015</v>
      </c>
      <c r="D33" s="2">
        <f t="shared" si="0"/>
        <v>2.5428550871059294</v>
      </c>
      <c r="E33" s="1"/>
      <c r="G33" s="3">
        <v>29</v>
      </c>
      <c r="H33" s="4">
        <f t="shared" si="3"/>
        <v>2210322.3376579997</v>
      </c>
      <c r="I33" s="4">
        <f t="shared" si="3"/>
        <v>529491.67777500011</v>
      </c>
      <c r="J33" s="4">
        <f t="shared" si="3"/>
        <v>2167032.1222699992</v>
      </c>
      <c r="K33" s="4">
        <f t="shared" si="4"/>
        <v>362285.65274500003</v>
      </c>
      <c r="L33" s="4">
        <f t="shared" si="4"/>
        <v>405871.33595700003</v>
      </c>
      <c r="M33" s="4">
        <f t="shared" si="5"/>
        <v>375822.96483593003</v>
      </c>
      <c r="O33" s="3">
        <v>29</v>
      </c>
      <c r="P33" s="4">
        <v>248.45999999999998</v>
      </c>
      <c r="Q33" s="4">
        <v>90256.841</v>
      </c>
      <c r="R33" s="4">
        <v>72147.591</v>
      </c>
      <c r="S33" s="4">
        <v>18777.183045000002</v>
      </c>
      <c r="T33" s="4">
        <v>40495.448600000003</v>
      </c>
      <c r="U33" s="4">
        <v>11815.546218999998</v>
      </c>
    </row>
    <row r="34" spans="1:21" ht="18" x14ac:dyDescent="0.35">
      <c r="A34" s="3">
        <v>30</v>
      </c>
      <c r="B34" s="2">
        <f t="shared" si="0"/>
        <v>2.5809359181530001</v>
      </c>
      <c r="C34" s="2">
        <f t="shared" si="0"/>
        <v>1.003916164032</v>
      </c>
      <c r="D34" s="2">
        <f t="shared" si="0"/>
        <v>2.6453732205159293</v>
      </c>
      <c r="E34" s="1"/>
      <c r="G34" s="3">
        <v>30</v>
      </c>
      <c r="H34" s="4">
        <f t="shared" si="3"/>
        <v>2210541.5376579999</v>
      </c>
      <c r="I34" s="4">
        <f t="shared" si="3"/>
        <v>589225.84647500014</v>
      </c>
      <c r="J34" s="4">
        <f t="shared" si="3"/>
        <v>2250113.0542699993</v>
      </c>
      <c r="K34" s="4">
        <f t="shared" si="4"/>
        <v>370394.38049500005</v>
      </c>
      <c r="L34" s="4">
        <f t="shared" si="4"/>
        <v>414690.31755700003</v>
      </c>
      <c r="M34" s="4">
        <f t="shared" si="5"/>
        <v>395260.16624593001</v>
      </c>
      <c r="O34" s="3">
        <v>30</v>
      </c>
      <c r="P34" s="4">
        <v>219.2</v>
      </c>
      <c r="Q34" s="4">
        <v>59734.168700000002</v>
      </c>
      <c r="R34" s="4">
        <v>83080.932000000001</v>
      </c>
      <c r="S34" s="4">
        <v>8108.72775</v>
      </c>
      <c r="T34" s="4">
        <v>8818.981600000001</v>
      </c>
      <c r="U34" s="4">
        <v>19437.201409999998</v>
      </c>
    </row>
    <row r="35" spans="1:21" ht="18" x14ac:dyDescent="0.35">
      <c r="A35" s="3">
        <v>31</v>
      </c>
      <c r="B35" s="2">
        <f t="shared" si="0"/>
        <v>2.5847625152489999</v>
      </c>
      <c r="C35" s="2">
        <f t="shared" si="0"/>
        <v>1.0120598035420001</v>
      </c>
      <c r="D35" s="2">
        <f t="shared" si="0"/>
        <v>2.6773208565959292</v>
      </c>
      <c r="E35" s="1"/>
      <c r="G35" s="3">
        <v>31</v>
      </c>
      <c r="H35" s="4">
        <f t="shared" si="3"/>
        <v>2210835.8776579998</v>
      </c>
      <c r="I35" s="4">
        <f t="shared" si="3"/>
        <v>590762.81517500011</v>
      </c>
      <c r="J35" s="4">
        <f t="shared" si="3"/>
        <v>2269659.6432699994</v>
      </c>
      <c r="K35" s="4">
        <f t="shared" si="4"/>
        <v>373926.63759100006</v>
      </c>
      <c r="L35" s="4">
        <f t="shared" si="4"/>
        <v>421296.98836700001</v>
      </c>
      <c r="M35" s="4">
        <f t="shared" si="5"/>
        <v>407661.21332593</v>
      </c>
      <c r="O35" s="3">
        <v>31</v>
      </c>
      <c r="P35" s="4">
        <v>294.34000000000003</v>
      </c>
      <c r="Q35" s="4">
        <v>1536.9686999999999</v>
      </c>
      <c r="R35" s="4">
        <v>19546.589</v>
      </c>
      <c r="S35" s="4">
        <v>3532.2570959999985</v>
      </c>
      <c r="T35" s="4">
        <v>6606.6708100000014</v>
      </c>
      <c r="U35" s="4">
        <v>12401.047079999997</v>
      </c>
    </row>
    <row r="36" spans="1:21" ht="18" x14ac:dyDescent="0.35">
      <c r="A36" s="3">
        <v>32</v>
      </c>
      <c r="B36" s="2">
        <f t="shared" si="0"/>
        <v>2.5968487875189994</v>
      </c>
      <c r="C36" s="2">
        <f t="shared" si="0"/>
        <v>1.2318749213729998</v>
      </c>
      <c r="D36" s="2">
        <f t="shared" si="0"/>
        <v>2.7958315753039296</v>
      </c>
      <c r="E36" s="1"/>
      <c r="G36" s="3">
        <v>32</v>
      </c>
      <c r="H36" s="4">
        <f t="shared" si="3"/>
        <v>2211340.6376579995</v>
      </c>
      <c r="I36" s="4">
        <f t="shared" si="3"/>
        <v>783171.79617500002</v>
      </c>
      <c r="J36" s="4">
        <f t="shared" si="3"/>
        <v>2366231.1622699993</v>
      </c>
      <c r="K36" s="4">
        <f t="shared" si="4"/>
        <v>385508.14986100007</v>
      </c>
      <c r="L36" s="4">
        <f t="shared" si="4"/>
        <v>448703.12519799999</v>
      </c>
      <c r="M36" s="4">
        <f t="shared" si="5"/>
        <v>429600.41303393</v>
      </c>
      <c r="O36" s="3">
        <v>32</v>
      </c>
      <c r="P36" s="4">
        <v>504.75999999999993</v>
      </c>
      <c r="Q36" s="4">
        <v>192408.98099999997</v>
      </c>
      <c r="R36" s="4">
        <v>96571.519</v>
      </c>
      <c r="S36" s="4">
        <v>11581.512270000001</v>
      </c>
      <c r="T36" s="4">
        <v>27406.136831</v>
      </c>
      <c r="U36" s="4">
        <v>21939.199708000007</v>
      </c>
    </row>
    <row r="37" spans="1:21" ht="18" x14ac:dyDescent="0.35">
      <c r="A37" s="3">
        <v>33</v>
      </c>
      <c r="B37" s="2">
        <f t="shared" ref="B37:D56" si="6">(H37+K37)/1000000</f>
        <v>2.6434071204089999</v>
      </c>
      <c r="C37" s="2">
        <f t="shared" si="6"/>
        <v>1.3123103463429999</v>
      </c>
      <c r="D37" s="2">
        <f t="shared" si="6"/>
        <v>2.8684244958759293</v>
      </c>
      <c r="E37" s="1"/>
      <c r="G37" s="3">
        <v>33</v>
      </c>
      <c r="H37" s="4">
        <f t="shared" si="3"/>
        <v>2243826.0916579994</v>
      </c>
      <c r="I37" s="4">
        <f t="shared" si="3"/>
        <v>855327.79142500006</v>
      </c>
      <c r="J37" s="4">
        <f t="shared" si="3"/>
        <v>2432522.7192699993</v>
      </c>
      <c r="K37" s="4">
        <f t="shared" si="4"/>
        <v>399581.02875100006</v>
      </c>
      <c r="L37" s="4">
        <f t="shared" si="4"/>
        <v>456982.55491800001</v>
      </c>
      <c r="M37" s="4">
        <f t="shared" si="5"/>
        <v>435901.77660593</v>
      </c>
      <c r="O37" s="3">
        <v>33</v>
      </c>
      <c r="P37" s="4">
        <v>32485.454000000002</v>
      </c>
      <c r="Q37" s="4">
        <v>72155.995249999993</v>
      </c>
      <c r="R37" s="4">
        <v>66291.557000000001</v>
      </c>
      <c r="S37" s="4">
        <v>14072.878890000002</v>
      </c>
      <c r="T37" s="4">
        <v>8279.4297200000001</v>
      </c>
      <c r="U37" s="4">
        <v>6301.3635720000011</v>
      </c>
    </row>
    <row r="38" spans="1:21" ht="18" x14ac:dyDescent="0.35">
      <c r="A38" s="3">
        <v>34</v>
      </c>
      <c r="B38" s="2">
        <f t="shared" si="6"/>
        <v>2.6868729197589998</v>
      </c>
      <c r="C38" s="2">
        <f t="shared" si="6"/>
        <v>1.4689828725680001</v>
      </c>
      <c r="D38" s="2">
        <f t="shared" si="6"/>
        <v>2.9904910404259293</v>
      </c>
      <c r="E38" s="1"/>
      <c r="G38" s="3">
        <v>34</v>
      </c>
      <c r="H38" s="4">
        <f t="shared" si="3"/>
        <v>2278105.8476579995</v>
      </c>
      <c r="I38" s="4">
        <f t="shared" si="3"/>
        <v>995152.72942500003</v>
      </c>
      <c r="J38" s="4">
        <f t="shared" si="3"/>
        <v>2545624.8862699992</v>
      </c>
      <c r="K38" s="4">
        <f t="shared" si="4"/>
        <v>408767.07210100006</v>
      </c>
      <c r="L38" s="4">
        <f t="shared" si="4"/>
        <v>473830.14314300002</v>
      </c>
      <c r="M38" s="4">
        <f t="shared" si="5"/>
        <v>444866.15415592998</v>
      </c>
      <c r="O38" s="3">
        <v>34</v>
      </c>
      <c r="P38" s="4">
        <v>34279.756000000001</v>
      </c>
      <c r="Q38" s="4">
        <v>139824.93799999997</v>
      </c>
      <c r="R38" s="4">
        <v>113102.16699999999</v>
      </c>
      <c r="S38" s="4">
        <v>9186.0433499999981</v>
      </c>
      <c r="T38" s="4">
        <v>16847.588225000003</v>
      </c>
      <c r="U38" s="4">
        <v>8964.3775499999992</v>
      </c>
    </row>
    <row r="39" spans="1:21" ht="18" x14ac:dyDescent="0.35">
      <c r="A39" s="3">
        <v>35</v>
      </c>
      <c r="B39" s="2">
        <f t="shared" si="6"/>
        <v>2.7010471171719996</v>
      </c>
      <c r="C39" s="2">
        <f t="shared" si="6"/>
        <v>1.5301417008990001</v>
      </c>
      <c r="D39" s="2">
        <f t="shared" si="6"/>
        <v>3.0879631222059292</v>
      </c>
      <c r="E39" s="1"/>
      <c r="G39" s="3">
        <v>35</v>
      </c>
      <c r="H39" s="4">
        <f t="shared" si="3"/>
        <v>2278284.0076579996</v>
      </c>
      <c r="I39" s="4">
        <f t="shared" si="3"/>
        <v>1037590.633425</v>
      </c>
      <c r="J39" s="4">
        <f t="shared" si="3"/>
        <v>2637095.4382699993</v>
      </c>
      <c r="K39" s="4">
        <f t="shared" si="4"/>
        <v>422763.10951400007</v>
      </c>
      <c r="L39" s="4">
        <f t="shared" si="4"/>
        <v>492551.06747400004</v>
      </c>
      <c r="M39" s="4">
        <f t="shared" si="5"/>
        <v>450867.68393592996</v>
      </c>
      <c r="O39" s="3">
        <v>35</v>
      </c>
      <c r="P39" s="4">
        <v>178.16</v>
      </c>
      <c r="Q39" s="4">
        <v>42437.904000000002</v>
      </c>
      <c r="R39" s="4">
        <v>91470.551999999996</v>
      </c>
      <c r="S39" s="4">
        <v>13996.037412999996</v>
      </c>
      <c r="T39" s="4">
        <v>18720.924330999998</v>
      </c>
      <c r="U39" s="4">
        <v>6001.529779999998</v>
      </c>
    </row>
    <row r="40" spans="1:21" ht="18" x14ac:dyDescent="0.35">
      <c r="A40" s="3">
        <v>36</v>
      </c>
      <c r="B40" s="2">
        <f t="shared" si="6"/>
        <v>2.8771060169719997</v>
      </c>
      <c r="C40" s="2">
        <f t="shared" si="6"/>
        <v>1.5842453787790001</v>
      </c>
      <c r="D40" s="2">
        <f t="shared" si="6"/>
        <v>3.1281325287459292</v>
      </c>
      <c r="E40" s="1"/>
      <c r="G40" s="3">
        <v>36</v>
      </c>
      <c r="H40" s="4">
        <f t="shared" si="3"/>
        <v>2450697.8296579998</v>
      </c>
      <c r="I40" s="4">
        <f t="shared" si="3"/>
        <v>1083370.294425</v>
      </c>
      <c r="J40" s="4">
        <f t="shared" si="3"/>
        <v>2670095.4382699993</v>
      </c>
      <c r="K40" s="4">
        <f t="shared" si="4"/>
        <v>426408.1873140001</v>
      </c>
      <c r="L40" s="4">
        <f t="shared" si="4"/>
        <v>500875.08435400005</v>
      </c>
      <c r="M40" s="4">
        <f t="shared" si="5"/>
        <v>458037.09047592996</v>
      </c>
      <c r="O40" s="3">
        <v>36</v>
      </c>
      <c r="P40" s="4">
        <v>172413.82199999999</v>
      </c>
      <c r="Q40" s="4">
        <v>45779.661</v>
      </c>
      <c r="R40" s="4">
        <v>33000</v>
      </c>
      <c r="S40" s="4">
        <v>3645.0777999999996</v>
      </c>
      <c r="T40" s="4">
        <v>8324.0168799999992</v>
      </c>
      <c r="U40" s="4">
        <v>7169.4065400000009</v>
      </c>
    </row>
    <row r="41" spans="1:21" ht="18" x14ac:dyDescent="0.35">
      <c r="A41" s="3">
        <v>37</v>
      </c>
      <c r="B41" s="2">
        <f t="shared" si="6"/>
        <v>2.9533140169719996</v>
      </c>
      <c r="C41" s="2">
        <f t="shared" si="6"/>
        <v>1.712195989784</v>
      </c>
      <c r="D41" s="2">
        <f t="shared" si="6"/>
        <v>3.1621037742759297</v>
      </c>
      <c r="E41" s="1"/>
      <c r="G41" s="3">
        <v>37</v>
      </c>
      <c r="H41" s="4">
        <f t="shared" si="3"/>
        <v>2513697.8296579998</v>
      </c>
      <c r="I41" s="4">
        <f t="shared" si="3"/>
        <v>1204006.8084249999</v>
      </c>
      <c r="J41" s="4">
        <f t="shared" si="3"/>
        <v>2697813.9162699995</v>
      </c>
      <c r="K41" s="4">
        <f t="shared" si="4"/>
        <v>439616.1873140001</v>
      </c>
      <c r="L41" s="4">
        <f t="shared" si="4"/>
        <v>508189.18135900004</v>
      </c>
      <c r="M41" s="4">
        <f t="shared" si="5"/>
        <v>464289.85800592997</v>
      </c>
      <c r="O41" s="3">
        <v>37</v>
      </c>
      <c r="P41" s="4">
        <v>63000</v>
      </c>
      <c r="Q41" s="4">
        <v>120636.51400000004</v>
      </c>
      <c r="R41" s="4">
        <v>27718.477999999999</v>
      </c>
      <c r="S41" s="4">
        <v>13208</v>
      </c>
      <c r="T41" s="4">
        <v>7314.0970049999996</v>
      </c>
      <c r="U41" s="4">
        <v>6252.7675299999992</v>
      </c>
    </row>
    <row r="42" spans="1:21" ht="18" x14ac:dyDescent="0.35">
      <c r="A42" s="3">
        <v>38</v>
      </c>
      <c r="B42" s="2">
        <f t="shared" si="6"/>
        <v>3.0148399646120003</v>
      </c>
      <c r="C42" s="2">
        <f t="shared" si="6"/>
        <v>1.7790957360859998</v>
      </c>
      <c r="D42" s="2">
        <f t="shared" si="6"/>
        <v>3.2157161366759293</v>
      </c>
      <c r="E42" s="1"/>
      <c r="G42" s="3">
        <v>38</v>
      </c>
      <c r="H42" s="4">
        <f t="shared" si="3"/>
        <v>2562510.401658</v>
      </c>
      <c r="I42" s="4">
        <f t="shared" si="3"/>
        <v>1250872.8094249999</v>
      </c>
      <c r="J42" s="4">
        <f t="shared" si="3"/>
        <v>2735034.9982699994</v>
      </c>
      <c r="K42" s="4">
        <f t="shared" si="4"/>
        <v>452329.56295400008</v>
      </c>
      <c r="L42" s="4">
        <f t="shared" si="4"/>
        <v>528222.926661</v>
      </c>
      <c r="M42" s="4">
        <f t="shared" si="5"/>
        <v>480681.13840592996</v>
      </c>
      <c r="O42" s="3">
        <v>38</v>
      </c>
      <c r="P42" s="4">
        <v>48812.572000000007</v>
      </c>
      <c r="Q42" s="4">
        <v>46866.001000000004</v>
      </c>
      <c r="R42" s="4">
        <v>37221.082000000002</v>
      </c>
      <c r="S42" s="4">
        <v>12713.375639999998</v>
      </c>
      <c r="T42" s="4">
        <v>20033.745301999999</v>
      </c>
      <c r="U42" s="4">
        <v>16391.2804</v>
      </c>
    </row>
    <row r="43" spans="1:21" ht="18" x14ac:dyDescent="0.35">
      <c r="A43" s="3">
        <v>39</v>
      </c>
      <c r="B43" s="2">
        <f t="shared" si="6"/>
        <v>3.1189142984020002</v>
      </c>
      <c r="C43" s="2">
        <f t="shared" si="6"/>
        <v>1.8489291774319998</v>
      </c>
      <c r="D43" s="2">
        <f t="shared" si="6"/>
        <v>3.2590166265559293</v>
      </c>
      <c r="E43" s="1"/>
      <c r="G43" s="3">
        <v>39</v>
      </c>
      <c r="H43" s="4">
        <f t="shared" si="3"/>
        <v>2640547.478658</v>
      </c>
      <c r="I43" s="4">
        <f t="shared" si="3"/>
        <v>1307066.2224249998</v>
      </c>
      <c r="J43" s="4">
        <f t="shared" si="3"/>
        <v>2766086.9172699996</v>
      </c>
      <c r="K43" s="4">
        <f t="shared" si="4"/>
        <v>478366.81974400009</v>
      </c>
      <c r="L43" s="4">
        <f t="shared" si="4"/>
        <v>541862.95500700001</v>
      </c>
      <c r="M43" s="4">
        <f t="shared" si="5"/>
        <v>492929.70928592997</v>
      </c>
      <c r="O43" s="3">
        <v>39</v>
      </c>
      <c r="P43" s="4">
        <v>78037.07699999999</v>
      </c>
      <c r="Q43" s="4">
        <v>56193.413</v>
      </c>
      <c r="R43" s="4">
        <v>31051.919000000002</v>
      </c>
      <c r="S43" s="4">
        <v>26037.256790000003</v>
      </c>
      <c r="T43" s="4">
        <v>13640.028345999999</v>
      </c>
      <c r="U43" s="4">
        <v>12248.570879999997</v>
      </c>
    </row>
    <row r="44" spans="1:21" ht="18" x14ac:dyDescent="0.35">
      <c r="A44" s="3">
        <v>40</v>
      </c>
      <c r="B44" s="2">
        <f t="shared" si="6"/>
        <v>3.1442082420020001</v>
      </c>
      <c r="C44" s="2">
        <f t="shared" si="6"/>
        <v>1.9010348201719998</v>
      </c>
      <c r="D44" s="2">
        <f t="shared" si="6"/>
        <v>3.2980265599659293</v>
      </c>
      <c r="E44" s="1"/>
      <c r="G44" s="3">
        <v>40</v>
      </c>
      <c r="H44" s="4">
        <f t="shared" si="3"/>
        <v>2658861.9086580002</v>
      </c>
      <c r="I44" s="4">
        <f t="shared" si="3"/>
        <v>1353866.4884249999</v>
      </c>
      <c r="J44" s="4">
        <f t="shared" si="3"/>
        <v>2766086.9172699996</v>
      </c>
      <c r="K44" s="4">
        <f t="shared" si="4"/>
        <v>485346.3333440001</v>
      </c>
      <c r="L44" s="4">
        <f t="shared" si="4"/>
        <v>547168.33174699999</v>
      </c>
      <c r="M44" s="4">
        <f t="shared" si="5"/>
        <v>531939.64269592997</v>
      </c>
      <c r="O44" s="3">
        <v>40</v>
      </c>
      <c r="P44" s="4">
        <v>18314.43</v>
      </c>
      <c r="Q44" s="4">
        <v>46800.265999999996</v>
      </c>
      <c r="R44" s="4"/>
      <c r="S44" s="4">
        <v>6979.5136000000011</v>
      </c>
      <c r="T44" s="4">
        <v>5305.3767399999997</v>
      </c>
      <c r="U44" s="4">
        <v>39009.933410000012</v>
      </c>
    </row>
    <row r="45" spans="1:21" ht="18" x14ac:dyDescent="0.35">
      <c r="A45" s="3">
        <v>41</v>
      </c>
      <c r="B45" s="2">
        <f t="shared" si="6"/>
        <v>3.2027040595420004</v>
      </c>
      <c r="C45" s="2">
        <f t="shared" si="6"/>
        <v>1.9522465359669998</v>
      </c>
      <c r="D45" s="2">
        <f t="shared" si="6"/>
        <v>3.3772608617619295</v>
      </c>
      <c r="E45" s="1"/>
      <c r="G45" s="3">
        <v>41</v>
      </c>
      <c r="H45" s="4">
        <f t="shared" si="3"/>
        <v>2710539.347658</v>
      </c>
      <c r="I45" s="4">
        <f t="shared" si="3"/>
        <v>1398134.4684249999</v>
      </c>
      <c r="J45" s="4">
        <f t="shared" si="3"/>
        <v>2836755.4312699996</v>
      </c>
      <c r="K45" s="4">
        <f t="shared" si="4"/>
        <v>492164.71188400011</v>
      </c>
      <c r="L45" s="4">
        <f t="shared" si="4"/>
        <v>554112.06754199998</v>
      </c>
      <c r="M45" s="4">
        <f t="shared" si="5"/>
        <v>540505.43049192999</v>
      </c>
      <c r="O45" s="3">
        <v>41</v>
      </c>
      <c r="P45" s="4">
        <v>51677.438999999998</v>
      </c>
      <c r="Q45" s="4">
        <v>44267.98</v>
      </c>
      <c r="R45" s="4">
        <v>70668.513999999996</v>
      </c>
      <c r="S45" s="4">
        <v>6818.3785399999988</v>
      </c>
      <c r="T45" s="4">
        <v>6943.7357949999996</v>
      </c>
      <c r="U45" s="4">
        <v>8565.7877959999987</v>
      </c>
    </row>
    <row r="46" spans="1:21" ht="18" x14ac:dyDescent="0.35">
      <c r="A46" s="3">
        <v>42</v>
      </c>
      <c r="B46" s="2">
        <f t="shared" si="6"/>
        <v>3.3171953502120002</v>
      </c>
      <c r="C46" s="2">
        <f t="shared" si="6"/>
        <v>1.9843837943869997</v>
      </c>
      <c r="D46" s="2">
        <f t="shared" si="6"/>
        <v>3.4041273013419295</v>
      </c>
      <c r="E46" s="1"/>
      <c r="G46" s="3">
        <v>42</v>
      </c>
      <c r="H46" s="4">
        <f t="shared" si="3"/>
        <v>2782868.262658</v>
      </c>
      <c r="I46" s="4">
        <f t="shared" si="3"/>
        <v>1422862.4884249999</v>
      </c>
      <c r="J46" s="4">
        <f t="shared" si="3"/>
        <v>2836809.1812699996</v>
      </c>
      <c r="K46" s="4">
        <f t="shared" si="4"/>
        <v>534327.08755400009</v>
      </c>
      <c r="L46" s="4">
        <f t="shared" si="4"/>
        <v>561521.30596199993</v>
      </c>
      <c r="M46" s="4">
        <f t="shared" si="5"/>
        <v>567318.12007193</v>
      </c>
      <c r="O46" s="3">
        <v>42</v>
      </c>
      <c r="P46" s="4">
        <v>72328.914999999994</v>
      </c>
      <c r="Q46" s="4">
        <v>24728.019999999997</v>
      </c>
      <c r="R46" s="4">
        <v>53.75</v>
      </c>
      <c r="S46" s="4">
        <v>42162.375670000009</v>
      </c>
      <c r="T46" s="4">
        <v>7409.2384199999979</v>
      </c>
      <c r="U46" s="4">
        <v>26812.689579999998</v>
      </c>
    </row>
    <row r="47" spans="1:21" ht="18" x14ac:dyDescent="0.35">
      <c r="A47" s="3">
        <v>43</v>
      </c>
      <c r="B47" s="2">
        <f t="shared" si="6"/>
        <v>3.4266939556555998</v>
      </c>
      <c r="C47" s="2">
        <f t="shared" si="6"/>
        <v>2.125185013701</v>
      </c>
      <c r="D47" s="2">
        <f t="shared" si="6"/>
        <v>3.4335353255319299</v>
      </c>
      <c r="E47" s="1"/>
      <c r="G47" s="3">
        <v>43</v>
      </c>
      <c r="H47" s="4">
        <f t="shared" si="3"/>
        <v>2869029.151658</v>
      </c>
      <c r="I47" s="4">
        <f t="shared" si="3"/>
        <v>1553585.0154249999</v>
      </c>
      <c r="J47" s="4">
        <f t="shared" si="3"/>
        <v>2843458.3012699997</v>
      </c>
      <c r="K47" s="4">
        <f t="shared" si="4"/>
        <v>557664.8039976001</v>
      </c>
      <c r="L47" s="4">
        <f t="shared" si="4"/>
        <v>571599.99827599991</v>
      </c>
      <c r="M47" s="4">
        <f t="shared" si="5"/>
        <v>590077.02426193003</v>
      </c>
      <c r="O47" s="3">
        <v>43</v>
      </c>
      <c r="P47" s="4">
        <v>86160.888999999996</v>
      </c>
      <c r="Q47" s="4">
        <v>130722.52699999999</v>
      </c>
      <c r="R47" s="4">
        <v>6649.12</v>
      </c>
      <c r="S47" s="4">
        <v>23337.716443599998</v>
      </c>
      <c r="T47" s="4">
        <v>10078.692314</v>
      </c>
      <c r="U47" s="4">
        <v>22758.904189999997</v>
      </c>
    </row>
    <row r="48" spans="1:21" ht="18" x14ac:dyDescent="0.35">
      <c r="A48" s="3">
        <v>44</v>
      </c>
      <c r="B48" s="2">
        <f t="shared" si="6"/>
        <v>3.5134403917866002</v>
      </c>
      <c r="C48" s="2">
        <f t="shared" si="6"/>
        <v>2.2064520959369194</v>
      </c>
      <c r="D48" s="2">
        <f t="shared" si="6"/>
        <v>3.4851337369450497</v>
      </c>
      <c r="E48" s="1"/>
      <c r="G48" s="3">
        <v>44</v>
      </c>
      <c r="H48" s="4">
        <f t="shared" si="3"/>
        <v>2947556.5055479999</v>
      </c>
      <c r="I48" s="4">
        <f t="shared" si="3"/>
        <v>1617914.2114249999</v>
      </c>
      <c r="J48" s="4">
        <f t="shared" si="3"/>
        <v>2885608.9862699998</v>
      </c>
      <c r="K48" s="4">
        <f t="shared" si="4"/>
        <v>565883.88623860013</v>
      </c>
      <c r="L48" s="4">
        <f t="shared" si="4"/>
        <v>588537.88451191992</v>
      </c>
      <c r="M48" s="4">
        <f t="shared" si="5"/>
        <v>599524.75067505008</v>
      </c>
      <c r="O48" s="3">
        <v>44</v>
      </c>
      <c r="P48" s="4">
        <v>78527.353889999999</v>
      </c>
      <c r="Q48" s="4">
        <v>64329.196000000011</v>
      </c>
      <c r="R48" s="4">
        <v>42150.684999999998</v>
      </c>
      <c r="S48" s="4">
        <v>8219.0822410000001</v>
      </c>
      <c r="T48" s="4">
        <v>16937.886235919999</v>
      </c>
      <c r="U48" s="4">
        <v>9447.7264131199991</v>
      </c>
    </row>
    <row r="49" spans="1:21" ht="18" x14ac:dyDescent="0.35">
      <c r="A49" s="3">
        <v>45</v>
      </c>
      <c r="B49" s="2">
        <f t="shared" si="6"/>
        <v>3.6136172192666001</v>
      </c>
      <c r="C49" s="2">
        <f t="shared" si="6"/>
        <v>2.2615722019909201</v>
      </c>
      <c r="D49" s="2">
        <f t="shared" si="6"/>
        <v>3.5342413997150501</v>
      </c>
      <c r="E49" s="1"/>
      <c r="G49" s="3">
        <v>45</v>
      </c>
      <c r="H49" s="4">
        <f t="shared" si="3"/>
        <v>3038630.0949479998</v>
      </c>
      <c r="I49" s="4">
        <f t="shared" si="3"/>
        <v>1653216.8054249999</v>
      </c>
      <c r="J49" s="4">
        <f t="shared" si="3"/>
        <v>2912890.61827</v>
      </c>
      <c r="K49" s="4">
        <f t="shared" si="4"/>
        <v>574987.12431860017</v>
      </c>
      <c r="L49" s="4">
        <f t="shared" si="4"/>
        <v>608355.39656591997</v>
      </c>
      <c r="M49" s="4">
        <f t="shared" si="5"/>
        <v>621350.78144505003</v>
      </c>
      <c r="O49" s="3">
        <v>45</v>
      </c>
      <c r="P49" s="4">
        <v>91073.589399999997</v>
      </c>
      <c r="Q49" s="4">
        <v>35302.593999999997</v>
      </c>
      <c r="R49" s="5">
        <v>27281.631999999998</v>
      </c>
      <c r="S49" s="4">
        <v>9103.238080000001</v>
      </c>
      <c r="T49" s="4">
        <v>19817.512054000006</v>
      </c>
      <c r="U49" s="5">
        <v>21826.030770000001</v>
      </c>
    </row>
    <row r="50" spans="1:21" ht="18" x14ac:dyDescent="0.35">
      <c r="A50" s="3">
        <v>46</v>
      </c>
      <c r="B50" s="2">
        <f t="shared" si="6"/>
        <v>3.6194743552765996</v>
      </c>
      <c r="C50" s="2">
        <f t="shared" si="6"/>
        <v>2.2836515169309202</v>
      </c>
      <c r="D50" s="2">
        <f t="shared" si="6"/>
        <v>3.5812071058850501</v>
      </c>
      <c r="E50" s="1"/>
      <c r="G50" s="3">
        <v>46</v>
      </c>
      <c r="H50" s="4">
        <f t="shared" si="3"/>
        <v>3039423.9149479996</v>
      </c>
      <c r="I50" s="4">
        <f t="shared" si="3"/>
        <v>1653881.098425</v>
      </c>
      <c r="J50" s="4">
        <f t="shared" si="3"/>
        <v>2949798.72327</v>
      </c>
      <c r="K50" s="4">
        <f t="shared" si="4"/>
        <v>580050.44032860012</v>
      </c>
      <c r="L50" s="4">
        <f t="shared" si="4"/>
        <v>629770.41850591998</v>
      </c>
      <c r="M50" s="4">
        <f t="shared" si="5"/>
        <v>631408.38261505007</v>
      </c>
      <c r="O50" s="3">
        <v>46</v>
      </c>
      <c r="P50" s="4">
        <v>793.81999999999994</v>
      </c>
      <c r="Q50" s="4">
        <v>664.29300000000012</v>
      </c>
      <c r="R50" s="5">
        <v>36908.105000000003</v>
      </c>
      <c r="S50" s="4">
        <v>5063.3160099999996</v>
      </c>
      <c r="T50" s="4">
        <v>21415.021940000002</v>
      </c>
      <c r="U50" s="5">
        <v>10057.601170000002</v>
      </c>
    </row>
    <row r="51" spans="1:21" ht="18" x14ac:dyDescent="0.35">
      <c r="A51" s="3">
        <v>47</v>
      </c>
      <c r="B51" s="2">
        <f t="shared" si="6"/>
        <v>3.6537030318866002</v>
      </c>
      <c r="C51" s="2">
        <f t="shared" si="6"/>
        <v>2.29645427508092</v>
      </c>
      <c r="D51" s="2">
        <f t="shared" si="6"/>
        <v>3.6566248882650498</v>
      </c>
      <c r="E51" s="1"/>
      <c r="G51" s="3">
        <v>47</v>
      </c>
      <c r="H51" s="4">
        <f t="shared" si="3"/>
        <v>3063376.9669479998</v>
      </c>
      <c r="I51" s="4">
        <f t="shared" si="3"/>
        <v>1655692.203425</v>
      </c>
      <c r="J51" s="4">
        <f t="shared" si="3"/>
        <v>3016886.83727</v>
      </c>
      <c r="K51" s="4">
        <f t="shared" si="4"/>
        <v>590326.06493860018</v>
      </c>
      <c r="L51" s="4">
        <f t="shared" si="4"/>
        <v>640762.07165592001</v>
      </c>
      <c r="M51" s="4">
        <f t="shared" si="5"/>
        <v>639738.05099505011</v>
      </c>
      <c r="O51" s="3">
        <v>47</v>
      </c>
      <c r="P51" s="4">
        <v>23953.052000000003</v>
      </c>
      <c r="Q51" s="4">
        <v>1811.105</v>
      </c>
      <c r="R51" s="4">
        <v>67088.114000000001</v>
      </c>
      <c r="S51" s="4">
        <v>10275.624609999999</v>
      </c>
      <c r="T51" s="4">
        <v>10991.653150000004</v>
      </c>
      <c r="U51" s="4">
        <v>8329.6683800000028</v>
      </c>
    </row>
    <row r="52" spans="1:21" ht="18" x14ac:dyDescent="0.35">
      <c r="A52" s="3">
        <v>48</v>
      </c>
      <c r="B52" s="2">
        <f t="shared" si="6"/>
        <v>3.7989362388176002</v>
      </c>
      <c r="C52" s="2">
        <f t="shared" si="6"/>
        <v>2.3491444418509202</v>
      </c>
      <c r="D52" s="2">
        <f t="shared" si="6"/>
        <v>3.6978663567780501</v>
      </c>
      <c r="E52" s="1"/>
      <c r="G52" s="3">
        <v>48</v>
      </c>
      <c r="H52" s="4">
        <f t="shared" si="3"/>
        <v>3200786.763948</v>
      </c>
      <c r="I52" s="4">
        <f t="shared" si="3"/>
        <v>1689195.780425</v>
      </c>
      <c r="J52" s="4">
        <f t="shared" si="3"/>
        <v>3050003.2725030002</v>
      </c>
      <c r="K52" s="4">
        <f t="shared" si="4"/>
        <v>598149.47486960015</v>
      </c>
      <c r="L52" s="4">
        <f t="shared" si="4"/>
        <v>659948.66142591997</v>
      </c>
      <c r="M52" s="4">
        <f t="shared" si="5"/>
        <v>647863.08427505009</v>
      </c>
      <c r="O52" s="3">
        <v>48</v>
      </c>
      <c r="P52" s="4">
        <v>137409.79700000002</v>
      </c>
      <c r="Q52" s="4">
        <v>33503.576999999997</v>
      </c>
      <c r="R52" s="4">
        <v>33116.435233000004</v>
      </c>
      <c r="S52" s="4">
        <v>7823.4099309999992</v>
      </c>
      <c r="T52" s="4">
        <v>19186.589769999995</v>
      </c>
      <c r="U52" s="4">
        <v>8125.0332799999996</v>
      </c>
    </row>
    <row r="53" spans="1:21" ht="18" x14ac:dyDescent="0.35">
      <c r="A53" s="3">
        <v>49</v>
      </c>
      <c r="B53" s="2">
        <f t="shared" si="6"/>
        <v>3.8152691764176003</v>
      </c>
      <c r="C53" s="2">
        <f t="shared" si="6"/>
        <v>2.3816272369209202</v>
      </c>
      <c r="D53" s="2">
        <f t="shared" si="6"/>
        <v>3.7514476935880503</v>
      </c>
      <c r="E53" s="1"/>
      <c r="G53" s="3">
        <v>49</v>
      </c>
      <c r="H53" s="4">
        <f t="shared" si="3"/>
        <v>3213848.9689480001</v>
      </c>
      <c r="I53" s="4">
        <f t="shared" si="3"/>
        <v>1708967.347425</v>
      </c>
      <c r="J53" s="4">
        <f t="shared" si="3"/>
        <v>3095613.036483</v>
      </c>
      <c r="K53" s="4">
        <f t="shared" si="4"/>
        <v>601420.20746960014</v>
      </c>
      <c r="L53" s="4">
        <f t="shared" si="4"/>
        <v>672659.88949591992</v>
      </c>
      <c r="M53" s="4">
        <f t="shared" si="5"/>
        <v>655834.65710505005</v>
      </c>
      <c r="O53" s="3">
        <v>49</v>
      </c>
      <c r="P53" s="4">
        <v>13062.205</v>
      </c>
      <c r="Q53" s="4">
        <v>19771.566999999999</v>
      </c>
      <c r="R53" s="4">
        <v>45609.763979999996</v>
      </c>
      <c r="S53" s="4">
        <v>3270.7326000000007</v>
      </c>
      <c r="T53" s="4">
        <v>12711.228070000001</v>
      </c>
      <c r="U53" s="4">
        <v>7971.5728300000001</v>
      </c>
    </row>
    <row r="54" spans="1:21" ht="18" x14ac:dyDescent="0.35">
      <c r="A54" s="3">
        <v>50</v>
      </c>
      <c r="B54" s="2">
        <f t="shared" si="6"/>
        <v>3.8538232596023203</v>
      </c>
      <c r="C54" s="2">
        <f t="shared" si="6"/>
        <v>2.4603748283779203</v>
      </c>
      <c r="D54" s="2">
        <f t="shared" si="6"/>
        <v>3.7614079315580495</v>
      </c>
      <c r="E54" s="1"/>
      <c r="G54" s="3">
        <v>50</v>
      </c>
      <c r="H54" s="4">
        <f t="shared" si="3"/>
        <v>3244332.9949480002</v>
      </c>
      <c r="I54" s="4">
        <f t="shared" si="3"/>
        <v>1780899.1092320001</v>
      </c>
      <c r="J54" s="4">
        <f t="shared" si="3"/>
        <v>3095666.4984829999</v>
      </c>
      <c r="K54" s="4">
        <f t="shared" si="4"/>
        <v>609490.26465432008</v>
      </c>
      <c r="L54" s="4">
        <f t="shared" si="4"/>
        <v>679475.71914591989</v>
      </c>
      <c r="M54" s="4">
        <f t="shared" si="5"/>
        <v>665741.43307505001</v>
      </c>
      <c r="O54" s="3">
        <v>50</v>
      </c>
      <c r="P54" s="4">
        <v>30484.026000000002</v>
      </c>
      <c r="Q54" s="4">
        <v>71931.761807000003</v>
      </c>
      <c r="R54" s="4">
        <v>53.462000000000003</v>
      </c>
      <c r="S54" s="4">
        <v>8070.057184719999</v>
      </c>
      <c r="T54" s="4">
        <v>6815.8296499999988</v>
      </c>
      <c r="U54" s="4">
        <v>9906.775969999997</v>
      </c>
    </row>
    <row r="55" spans="1:21" ht="18" x14ac:dyDescent="0.35">
      <c r="A55" s="3">
        <v>51</v>
      </c>
      <c r="B55" s="2">
        <f t="shared" si="6"/>
        <v>3.8799342168743203</v>
      </c>
      <c r="C55" s="2">
        <f t="shared" si="6"/>
        <v>2.4821377430479199</v>
      </c>
      <c r="D55" s="2">
        <f t="shared" si="6"/>
        <v>3.7753442289330499</v>
      </c>
      <c r="E55" s="1"/>
      <c r="G55" s="3">
        <v>51</v>
      </c>
      <c r="H55" s="4">
        <f t="shared" si="3"/>
        <v>3245303.36369</v>
      </c>
      <c r="I55" s="4">
        <f t="shared" si="3"/>
        <v>1781573.7742320001</v>
      </c>
      <c r="J55" s="4">
        <f t="shared" si="3"/>
        <v>3095666.4984829999</v>
      </c>
      <c r="K55" s="4">
        <f t="shared" si="4"/>
        <v>634630.85318432003</v>
      </c>
      <c r="L55" s="4">
        <f t="shared" si="4"/>
        <v>700563.96881591994</v>
      </c>
      <c r="M55" s="4">
        <f t="shared" si="5"/>
        <v>679677.73045004997</v>
      </c>
      <c r="O55" s="3">
        <v>51</v>
      </c>
      <c r="P55" s="4">
        <v>970.36874199999988</v>
      </c>
      <c r="Q55" s="4">
        <v>674.66499999999996</v>
      </c>
      <c r="R55" s="4"/>
      <c r="S55" s="4">
        <v>25140.588530000001</v>
      </c>
      <c r="T55" s="4">
        <v>21088.249670000001</v>
      </c>
      <c r="U55" s="4">
        <v>13936.297375000002</v>
      </c>
    </row>
    <row r="56" spans="1:21" ht="18" x14ac:dyDescent="0.35">
      <c r="A56" s="3">
        <v>52</v>
      </c>
      <c r="B56" s="2">
        <f t="shared" si="6"/>
        <v>3.9233993676743202</v>
      </c>
      <c r="C56" s="2">
        <f t="shared" si="6"/>
        <v>2.5449895106879201</v>
      </c>
      <c r="D56" s="2">
        <f t="shared" si="6"/>
        <v>3.7811078799510502</v>
      </c>
      <c r="E56" s="6" t="s">
        <v>3</v>
      </c>
      <c r="F56" s="2">
        <v>4.5999999999999996</v>
      </c>
      <c r="G56" s="3">
        <v>52</v>
      </c>
      <c r="H56" s="4">
        <f t="shared" ref="H56:M56" si="7">P56+H55</f>
        <v>3280132.4636900001</v>
      </c>
      <c r="I56" s="4">
        <f t="shared" si="7"/>
        <v>1811295.6462320001</v>
      </c>
      <c r="J56" s="4">
        <f t="shared" si="7"/>
        <v>3095717.766971</v>
      </c>
      <c r="K56" s="4">
        <f t="shared" si="7"/>
        <v>643266.90398432</v>
      </c>
      <c r="L56" s="4">
        <f t="shared" si="7"/>
        <v>733693.86445591995</v>
      </c>
      <c r="M56" s="4">
        <f t="shared" si="7"/>
        <v>685390.11298004992</v>
      </c>
      <c r="O56" s="3">
        <v>52</v>
      </c>
      <c r="P56" s="4">
        <v>34829.100000000006</v>
      </c>
      <c r="Q56" s="4">
        <v>29721.871999999999</v>
      </c>
      <c r="R56" s="4">
        <v>51.268487999999998</v>
      </c>
      <c r="S56" s="4">
        <v>8636.0507999999973</v>
      </c>
      <c r="T56" s="4">
        <v>33129.895639999995</v>
      </c>
      <c r="U56" s="4">
        <v>5712.382529999999</v>
      </c>
    </row>
  </sheetData>
  <mergeCells count="6">
    <mergeCell ref="A1:U2"/>
    <mergeCell ref="B3:D3"/>
    <mergeCell ref="H3:J3"/>
    <mergeCell ref="K3:M3"/>
    <mergeCell ref="P3:R3"/>
    <mergeCell ref="S3:U3"/>
  </mergeCells>
  <conditionalFormatting sqref="A6:A56">
    <cfRule type="expression" dxfId="122" priority="27">
      <formula>MOD(ROW(),2)=1</formula>
    </cfRule>
  </conditionalFormatting>
  <conditionalFormatting sqref="A5:D5 B6:D56">
    <cfRule type="expression" dxfId="121" priority="28">
      <formula>MOD(ROW(),2)=1</formula>
    </cfRule>
  </conditionalFormatting>
  <conditionalFormatting sqref="G6:G56 F56">
    <cfRule type="expression" dxfId="120" priority="25">
      <formula>MOD(ROW(),2)=1</formula>
    </cfRule>
  </conditionalFormatting>
  <conditionalFormatting sqref="G5">
    <cfRule type="expression" dxfId="119" priority="26">
      <formula>MOD(ROW(),2)=1</formula>
    </cfRule>
  </conditionalFormatting>
  <conditionalFormatting sqref="P40:R56 P6:Q39">
    <cfRule type="expression" dxfId="118" priority="15">
      <formula>MOD(ROW(),2)=1</formula>
    </cfRule>
  </conditionalFormatting>
  <conditionalFormatting sqref="Q5">
    <cfRule type="expression" dxfId="117" priority="14">
      <formula>MOD(ROW(),2)=1</formula>
    </cfRule>
  </conditionalFormatting>
  <conditionalFormatting sqref="P5">
    <cfRule type="expression" dxfId="116" priority="16">
      <formula>MOD(ROW(),2)=1</formula>
    </cfRule>
  </conditionalFormatting>
  <conditionalFormatting sqref="R6:R39">
    <cfRule type="expression" dxfId="115" priority="12">
      <formula>MOD(ROW(),2)=1</formula>
    </cfRule>
  </conditionalFormatting>
  <conditionalFormatting sqref="R5">
    <cfRule type="expression" dxfId="114" priority="13">
      <formula>MOD(ROW(),2)=1</formula>
    </cfRule>
  </conditionalFormatting>
  <conditionalFormatting sqref="S40:U56 S6:T39">
    <cfRule type="expression" dxfId="113" priority="10">
      <formula>MOD(ROW(),2)=1</formula>
    </cfRule>
  </conditionalFormatting>
  <conditionalFormatting sqref="T5">
    <cfRule type="expression" dxfId="112" priority="9">
      <formula>MOD(ROW(),2)=1</formula>
    </cfRule>
  </conditionalFormatting>
  <conditionalFormatting sqref="S5">
    <cfRule type="expression" dxfId="111" priority="11">
      <formula>MOD(ROW(),2)=1</formula>
    </cfRule>
  </conditionalFormatting>
  <conditionalFormatting sqref="U6:U39">
    <cfRule type="expression" dxfId="110" priority="7">
      <formula>MOD(ROW(),2)=1</formula>
    </cfRule>
  </conditionalFormatting>
  <conditionalFormatting sqref="U5">
    <cfRule type="expression" dxfId="109" priority="8">
      <formula>MOD(ROW(),2)=1</formula>
    </cfRule>
  </conditionalFormatting>
  <conditionalFormatting sqref="O6:O56">
    <cfRule type="expression" dxfId="108" priority="5">
      <formula>MOD(ROW(),2)=1</formula>
    </cfRule>
  </conditionalFormatting>
  <conditionalFormatting sqref="O5">
    <cfRule type="expression" dxfId="107" priority="6">
      <formula>MOD(ROW(),2)=1</formula>
    </cfRule>
  </conditionalFormatting>
  <conditionalFormatting sqref="H6:J56">
    <cfRule type="expression" dxfId="106" priority="3">
      <formula>MOD(ROW(),2)=1</formula>
    </cfRule>
  </conditionalFormatting>
  <conditionalFormatting sqref="H5:J5">
    <cfRule type="expression" dxfId="105" priority="4">
      <formula>MOD(ROW(),2)=1</formula>
    </cfRule>
  </conditionalFormatting>
  <conditionalFormatting sqref="K6:M56">
    <cfRule type="expression" dxfId="104" priority="1">
      <formula>MOD(ROW(),2)=1</formula>
    </cfRule>
  </conditionalFormatting>
  <conditionalFormatting sqref="K5:M5">
    <cfRule type="expression" dxfId="103" priority="2">
      <formula>MOD(ROW(),2)=1</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56"/>
  <sheetViews>
    <sheetView topLeftCell="A49" zoomScale="85" zoomScaleNormal="85" workbookViewId="0">
      <selection activeCell="N69" sqref="N69"/>
    </sheetView>
  </sheetViews>
  <sheetFormatPr baseColWidth="10" defaultRowHeight="15" x14ac:dyDescent="0.25"/>
  <cols>
    <col min="9" max="9" width="12.140625" customWidth="1"/>
  </cols>
  <sheetData>
    <row r="1" spans="1:14" ht="15" customHeight="1" x14ac:dyDescent="0.25">
      <c r="A1" s="23" t="s">
        <v>46</v>
      </c>
      <c r="B1" s="23"/>
      <c r="C1" s="23"/>
      <c r="D1" s="23"/>
      <c r="E1" s="23"/>
      <c r="F1" s="23"/>
      <c r="G1" s="23"/>
      <c r="H1" s="23"/>
      <c r="I1" s="23"/>
      <c r="J1" s="23"/>
      <c r="K1" s="23"/>
      <c r="L1" s="23"/>
      <c r="M1" s="23"/>
      <c r="N1" s="23"/>
    </row>
    <row r="2" spans="1:14" ht="15" customHeight="1" x14ac:dyDescent="0.25">
      <c r="A2" s="23"/>
      <c r="B2" s="23"/>
      <c r="C2" s="23"/>
      <c r="D2" s="23"/>
      <c r="E2" s="23"/>
      <c r="F2" s="23"/>
      <c r="G2" s="23"/>
      <c r="H2" s="23"/>
      <c r="I2" s="23"/>
      <c r="J2" s="23"/>
      <c r="K2" s="23"/>
      <c r="L2" s="23"/>
      <c r="M2" s="23"/>
      <c r="N2" s="23"/>
    </row>
    <row r="3" spans="1:14" s="10" customFormat="1" ht="18" x14ac:dyDescent="0.35">
      <c r="B3" s="22" t="s">
        <v>9</v>
      </c>
      <c r="C3" s="22"/>
      <c r="D3" s="22"/>
      <c r="F3" s="22" t="s">
        <v>18</v>
      </c>
      <c r="G3" s="22"/>
      <c r="H3" s="22"/>
      <c r="L3" s="22" t="s">
        <v>19</v>
      </c>
      <c r="M3" s="22"/>
      <c r="N3" s="22"/>
    </row>
    <row r="4" spans="1:14" ht="15.75" x14ac:dyDescent="0.3">
      <c r="A4" s="7" t="s">
        <v>4</v>
      </c>
      <c r="B4" s="8" t="s">
        <v>0</v>
      </c>
      <c r="C4" s="8" t="s">
        <v>1</v>
      </c>
      <c r="D4" s="8" t="s">
        <v>2</v>
      </c>
      <c r="E4" s="7" t="s">
        <v>4</v>
      </c>
      <c r="F4" s="8" t="s">
        <v>0</v>
      </c>
      <c r="G4" s="8" t="s">
        <v>1</v>
      </c>
      <c r="H4" s="8" t="s">
        <v>2</v>
      </c>
      <c r="I4" s="1"/>
      <c r="J4" s="1"/>
      <c r="K4" s="7" t="s">
        <v>4</v>
      </c>
      <c r="L4" s="8" t="s">
        <v>0</v>
      </c>
      <c r="M4" s="8" t="s">
        <v>1</v>
      </c>
      <c r="N4" s="8" t="s">
        <v>2</v>
      </c>
    </row>
    <row r="5" spans="1:14" ht="18" x14ac:dyDescent="0.35">
      <c r="A5" s="3">
        <v>1</v>
      </c>
      <c r="B5" s="2">
        <f>F5/1000000</f>
        <v>1.0112359090000002E-2</v>
      </c>
      <c r="C5" s="2">
        <f>G5/1000000</f>
        <v>5.4050180399999991E-3</v>
      </c>
      <c r="D5" s="2">
        <f>H5/1000000</f>
        <v>8.4437487999999977E-3</v>
      </c>
      <c r="E5" s="3">
        <v>1</v>
      </c>
      <c r="F5" s="4">
        <f>L5</f>
        <v>10112.359090000002</v>
      </c>
      <c r="G5" s="4">
        <f>M5</f>
        <v>5405.018039999999</v>
      </c>
      <c r="H5" s="4">
        <f>N5</f>
        <v>8443.7487999999976</v>
      </c>
      <c r="I5" s="1"/>
      <c r="J5" s="1"/>
      <c r="K5" s="3">
        <v>1</v>
      </c>
      <c r="L5" s="4">
        <v>10112.359090000002</v>
      </c>
      <c r="M5" s="4">
        <v>5405.018039999999</v>
      </c>
      <c r="N5" s="4">
        <v>8443.7487999999976</v>
      </c>
    </row>
    <row r="6" spans="1:14" ht="18" x14ac:dyDescent="0.35">
      <c r="A6" s="3">
        <v>2</v>
      </c>
      <c r="B6" s="2">
        <f t="shared" ref="B6:D56" si="0">F6/1000000</f>
        <v>1.072224729E-2</v>
      </c>
      <c r="C6" s="2">
        <f t="shared" si="0"/>
        <v>8.80898936E-3</v>
      </c>
      <c r="D6" s="2">
        <f t="shared" si="0"/>
        <v>2.2028300719999998E-2</v>
      </c>
      <c r="E6" s="3">
        <v>2</v>
      </c>
      <c r="F6" s="4">
        <f>F5+L6</f>
        <v>10722.247290000001</v>
      </c>
      <c r="G6" s="4">
        <f>G5+M6</f>
        <v>8808.9893599999996</v>
      </c>
      <c r="H6" s="4">
        <f>H5+N6</f>
        <v>22028.300719999999</v>
      </c>
      <c r="I6" s="1"/>
      <c r="J6" s="1"/>
      <c r="K6" s="3">
        <v>2</v>
      </c>
      <c r="L6" s="4">
        <v>609.88819999999998</v>
      </c>
      <c r="M6" s="4">
        <v>3403.9713200000001</v>
      </c>
      <c r="N6" s="4">
        <v>13584.551920000002</v>
      </c>
    </row>
    <row r="7" spans="1:14" ht="18" x14ac:dyDescent="0.35">
      <c r="A7" s="3">
        <v>3</v>
      </c>
      <c r="B7" s="2">
        <f t="shared" si="0"/>
        <v>1.6421568030000003E-2</v>
      </c>
      <c r="C7" s="2">
        <f t="shared" si="0"/>
        <v>1.4737309359999999E-2</v>
      </c>
      <c r="D7" s="2">
        <f t="shared" si="0"/>
        <v>2.632232088E-2</v>
      </c>
      <c r="E7" s="3">
        <v>3</v>
      </c>
      <c r="F7" s="4">
        <f t="shared" ref="F7:H56" si="1">F6+L7</f>
        <v>16421.568030000002</v>
      </c>
      <c r="G7" s="4">
        <f t="shared" si="1"/>
        <v>14737.309359999999</v>
      </c>
      <c r="H7" s="4">
        <f t="shared" si="1"/>
        <v>26322.320879999999</v>
      </c>
      <c r="I7" s="1"/>
      <c r="J7" s="1"/>
      <c r="K7" s="3">
        <v>3</v>
      </c>
      <c r="L7" s="4">
        <v>5699.3207400000001</v>
      </c>
      <c r="M7" s="4">
        <v>5928.32</v>
      </c>
      <c r="N7" s="4">
        <v>4294.02016</v>
      </c>
    </row>
    <row r="8" spans="1:14" ht="18" x14ac:dyDescent="0.35">
      <c r="A8" s="3">
        <v>4</v>
      </c>
      <c r="B8" s="2">
        <f t="shared" si="0"/>
        <v>1.7330669070000002E-2</v>
      </c>
      <c r="C8" s="2">
        <f t="shared" si="0"/>
        <v>2.0611008259999997E-2</v>
      </c>
      <c r="D8" s="2">
        <f t="shared" si="0"/>
        <v>3.581796164E-2</v>
      </c>
      <c r="E8" s="3">
        <v>4</v>
      </c>
      <c r="F8" s="4">
        <f t="shared" si="1"/>
        <v>17330.669070000004</v>
      </c>
      <c r="G8" s="4">
        <f t="shared" si="1"/>
        <v>20611.008259999999</v>
      </c>
      <c r="H8" s="4">
        <f t="shared" si="1"/>
        <v>35817.961640000001</v>
      </c>
      <c r="I8" s="1"/>
      <c r="J8" s="1"/>
      <c r="K8" s="3">
        <v>4</v>
      </c>
      <c r="L8" s="4">
        <v>909.10104000000013</v>
      </c>
      <c r="M8" s="4">
        <v>5873.6988999999994</v>
      </c>
      <c r="N8" s="4">
        <v>9495.6407600000002</v>
      </c>
    </row>
    <row r="9" spans="1:14" ht="18" x14ac:dyDescent="0.35">
      <c r="A9" s="3">
        <v>5</v>
      </c>
      <c r="B9" s="2">
        <f t="shared" si="0"/>
        <v>1.8545435950000001E-2</v>
      </c>
      <c r="C9" s="2">
        <f t="shared" si="0"/>
        <v>2.8605482819999997E-2</v>
      </c>
      <c r="D9" s="2">
        <f t="shared" si="0"/>
        <v>5.118843076E-2</v>
      </c>
      <c r="E9" s="3">
        <v>5</v>
      </c>
      <c r="F9" s="4">
        <f t="shared" si="1"/>
        <v>18545.435950000003</v>
      </c>
      <c r="G9" s="4">
        <f t="shared" si="1"/>
        <v>28605.482819999997</v>
      </c>
      <c r="H9" s="4">
        <f t="shared" si="1"/>
        <v>51188.430760000003</v>
      </c>
      <c r="I9" s="1"/>
      <c r="J9" s="1"/>
      <c r="K9" s="3">
        <v>5</v>
      </c>
      <c r="L9" s="4">
        <v>1214.7668799999999</v>
      </c>
      <c r="M9" s="4">
        <v>7994.4745599999997</v>
      </c>
      <c r="N9" s="4">
        <v>15370.469120000003</v>
      </c>
    </row>
    <row r="10" spans="1:14" ht="18" x14ac:dyDescent="0.35">
      <c r="A10" s="3">
        <v>6</v>
      </c>
      <c r="B10" s="2">
        <f t="shared" si="0"/>
        <v>2.8027926270000003E-2</v>
      </c>
      <c r="C10" s="2">
        <f t="shared" si="0"/>
        <v>3.5067539059999993E-2</v>
      </c>
      <c r="D10" s="2">
        <f t="shared" si="0"/>
        <v>6.2281217880000003E-2</v>
      </c>
      <c r="E10" s="3">
        <v>6</v>
      </c>
      <c r="F10" s="4">
        <f t="shared" si="1"/>
        <v>28027.926270000004</v>
      </c>
      <c r="G10" s="4">
        <f t="shared" si="1"/>
        <v>35067.539059999996</v>
      </c>
      <c r="H10" s="4">
        <f t="shared" si="1"/>
        <v>62281.217880000004</v>
      </c>
      <c r="I10" s="1"/>
      <c r="J10" s="1"/>
      <c r="K10" s="3">
        <v>6</v>
      </c>
      <c r="L10" s="4">
        <v>9482.4903200000008</v>
      </c>
      <c r="M10" s="4">
        <v>6462.0562399999999</v>
      </c>
      <c r="N10" s="4">
        <v>11092.787120000001</v>
      </c>
    </row>
    <row r="11" spans="1:14" ht="18" x14ac:dyDescent="0.35">
      <c r="A11" s="3">
        <v>7</v>
      </c>
      <c r="B11" s="2">
        <f t="shared" si="0"/>
        <v>3.0875449242000003E-2</v>
      </c>
      <c r="C11" s="2">
        <f t="shared" si="0"/>
        <v>4.5609837179999994E-2</v>
      </c>
      <c r="D11" s="2">
        <f t="shared" si="0"/>
        <v>6.8020124240000007E-2</v>
      </c>
      <c r="E11" s="3">
        <v>7</v>
      </c>
      <c r="F11" s="4">
        <f t="shared" si="1"/>
        <v>30875.449242000002</v>
      </c>
      <c r="G11" s="4">
        <f t="shared" si="1"/>
        <v>45609.837179999995</v>
      </c>
      <c r="H11" s="4">
        <f t="shared" si="1"/>
        <v>68020.124240000005</v>
      </c>
      <c r="I11" s="1"/>
      <c r="J11" s="1"/>
      <c r="K11" s="3">
        <v>7</v>
      </c>
      <c r="L11" s="4">
        <v>2847.5229719999998</v>
      </c>
      <c r="M11" s="4">
        <v>10542.298119999999</v>
      </c>
      <c r="N11" s="4">
        <v>5738.9063599999999</v>
      </c>
    </row>
    <row r="12" spans="1:14" ht="18" x14ac:dyDescent="0.35">
      <c r="A12" s="3">
        <v>8</v>
      </c>
      <c r="B12" s="2">
        <f t="shared" si="0"/>
        <v>3.5977216842000004E-2</v>
      </c>
      <c r="C12" s="2">
        <f t="shared" si="0"/>
        <v>5.4499561499999995E-2</v>
      </c>
      <c r="D12" s="2">
        <f t="shared" si="0"/>
        <v>7.2884955547999994E-2</v>
      </c>
      <c r="E12" s="3">
        <v>8</v>
      </c>
      <c r="F12" s="4">
        <f t="shared" si="1"/>
        <v>35977.216842000002</v>
      </c>
      <c r="G12" s="4">
        <f t="shared" si="1"/>
        <v>54499.561499999996</v>
      </c>
      <c r="H12" s="4">
        <f t="shared" si="1"/>
        <v>72884.955547999998</v>
      </c>
      <c r="I12" s="1"/>
      <c r="J12" s="1"/>
      <c r="K12" s="3">
        <v>8</v>
      </c>
      <c r="L12" s="4">
        <v>5101.7676000000001</v>
      </c>
      <c r="M12" s="4">
        <v>8889.7243200000012</v>
      </c>
      <c r="N12" s="4">
        <v>4864.8313080000007</v>
      </c>
    </row>
    <row r="13" spans="1:14" ht="18" x14ac:dyDescent="0.35">
      <c r="A13" s="3">
        <v>9</v>
      </c>
      <c r="B13" s="2">
        <f t="shared" si="0"/>
        <v>4.1163622532000003E-2</v>
      </c>
      <c r="C13" s="2">
        <f t="shared" si="0"/>
        <v>6.3172765059999997E-2</v>
      </c>
      <c r="D13" s="2">
        <f t="shared" si="0"/>
        <v>7.9213776228000007E-2</v>
      </c>
      <c r="E13" s="3">
        <v>9</v>
      </c>
      <c r="F13" s="4">
        <f t="shared" si="1"/>
        <v>41163.622532000001</v>
      </c>
      <c r="G13" s="4">
        <f t="shared" si="1"/>
        <v>63172.765059999998</v>
      </c>
      <c r="H13" s="4">
        <f t="shared" si="1"/>
        <v>79213.776228000002</v>
      </c>
      <c r="I13" s="1"/>
      <c r="J13" s="1"/>
      <c r="K13" s="3">
        <v>9</v>
      </c>
      <c r="L13" s="4">
        <v>5186.4056900000005</v>
      </c>
      <c r="M13" s="4">
        <v>8673.2035599999999</v>
      </c>
      <c r="N13" s="4">
        <v>6328.8206799999989</v>
      </c>
    </row>
    <row r="14" spans="1:14" ht="18" x14ac:dyDescent="0.35">
      <c r="A14" s="3">
        <v>10</v>
      </c>
      <c r="B14" s="2">
        <f t="shared" si="0"/>
        <v>4.3923265572000006E-2</v>
      </c>
      <c r="C14" s="2">
        <f t="shared" si="0"/>
        <v>6.8000765140000002E-2</v>
      </c>
      <c r="D14" s="2">
        <f t="shared" si="0"/>
        <v>9.4086352828E-2</v>
      </c>
      <c r="E14" s="3">
        <v>10</v>
      </c>
      <c r="F14" s="4">
        <f t="shared" si="1"/>
        <v>43923.265572000004</v>
      </c>
      <c r="G14" s="4">
        <f t="shared" si="1"/>
        <v>68000.765140000003</v>
      </c>
      <c r="H14" s="4">
        <f t="shared" si="1"/>
        <v>94086.352828000003</v>
      </c>
      <c r="I14" s="1"/>
      <c r="J14" s="1"/>
      <c r="K14" s="3">
        <v>10</v>
      </c>
      <c r="L14" s="4">
        <v>2759.6430399999999</v>
      </c>
      <c r="M14" s="4">
        <v>4828.0000799999998</v>
      </c>
      <c r="N14" s="4">
        <v>14872.576599999999</v>
      </c>
    </row>
    <row r="15" spans="1:14" ht="18" x14ac:dyDescent="0.35">
      <c r="A15" s="3">
        <v>11</v>
      </c>
      <c r="B15" s="2">
        <f t="shared" si="0"/>
        <v>5.1193317062000004E-2</v>
      </c>
      <c r="C15" s="2">
        <f t="shared" si="0"/>
        <v>7.4630462100000003E-2</v>
      </c>
      <c r="D15" s="2">
        <f t="shared" si="0"/>
        <v>0.101313050628</v>
      </c>
      <c r="E15" s="3">
        <v>11</v>
      </c>
      <c r="F15" s="4">
        <f t="shared" si="1"/>
        <v>51193.317062000002</v>
      </c>
      <c r="G15" s="4">
        <f t="shared" si="1"/>
        <v>74630.462100000004</v>
      </c>
      <c r="H15" s="4">
        <f t="shared" si="1"/>
        <v>101313.050628</v>
      </c>
      <c r="I15" s="1"/>
      <c r="J15" s="1"/>
      <c r="K15" s="3">
        <v>11</v>
      </c>
      <c r="L15" s="4">
        <v>7270.0514899999998</v>
      </c>
      <c r="M15" s="4">
        <v>6629.6969600000002</v>
      </c>
      <c r="N15" s="4">
        <v>7226.6977999999999</v>
      </c>
    </row>
    <row r="16" spans="1:14" ht="18" x14ac:dyDescent="0.35">
      <c r="A16" s="3">
        <v>12</v>
      </c>
      <c r="B16" s="2">
        <f t="shared" si="0"/>
        <v>6.5834145501999994E-2</v>
      </c>
      <c r="C16" s="2">
        <f t="shared" si="0"/>
        <v>7.7531769220000005E-2</v>
      </c>
      <c r="D16" s="2">
        <f t="shared" si="0"/>
        <v>0.10341689718200001</v>
      </c>
      <c r="E16" s="3">
        <v>12</v>
      </c>
      <c r="F16" s="4">
        <f t="shared" si="1"/>
        <v>65834.145501999999</v>
      </c>
      <c r="G16" s="4">
        <f t="shared" si="1"/>
        <v>77531.769220000002</v>
      </c>
      <c r="H16" s="4">
        <f t="shared" si="1"/>
        <v>103416.897182</v>
      </c>
      <c r="I16" s="1"/>
      <c r="J16" s="1"/>
      <c r="K16" s="3">
        <v>12</v>
      </c>
      <c r="L16" s="4">
        <v>14640.828440000001</v>
      </c>
      <c r="M16" s="4">
        <v>2901.3071199999999</v>
      </c>
      <c r="N16" s="4">
        <v>2103.8465540000002</v>
      </c>
    </row>
    <row r="17" spans="1:14" ht="18" x14ac:dyDescent="0.35">
      <c r="A17" s="3">
        <v>13</v>
      </c>
      <c r="B17" s="2">
        <f t="shared" si="0"/>
        <v>7.4737276232000008E-2</v>
      </c>
      <c r="C17" s="2">
        <f t="shared" si="0"/>
        <v>8.3961054619999989E-2</v>
      </c>
      <c r="D17" s="2">
        <f t="shared" si="0"/>
        <v>0.107402041962</v>
      </c>
      <c r="E17" s="3">
        <v>13</v>
      </c>
      <c r="F17" s="4">
        <f t="shared" si="1"/>
        <v>74737.276232000004</v>
      </c>
      <c r="G17" s="4">
        <f t="shared" si="1"/>
        <v>83961.054619999995</v>
      </c>
      <c r="H17" s="4">
        <f t="shared" si="1"/>
        <v>107402.041962</v>
      </c>
      <c r="I17" s="1"/>
      <c r="J17" s="1"/>
      <c r="K17" s="3">
        <v>13</v>
      </c>
      <c r="L17" s="4">
        <v>8903.1307300000008</v>
      </c>
      <c r="M17" s="4">
        <v>6429.2853999999998</v>
      </c>
      <c r="N17" s="4">
        <v>3985.1447800000001</v>
      </c>
    </row>
    <row r="18" spans="1:14" ht="18" x14ac:dyDescent="0.35">
      <c r="A18" s="3">
        <v>14</v>
      </c>
      <c r="B18" s="2">
        <f t="shared" si="0"/>
        <v>8.6614018112000007E-2</v>
      </c>
      <c r="C18" s="2">
        <f t="shared" si="0"/>
        <v>8.5490923620000006E-2</v>
      </c>
      <c r="D18" s="2">
        <f t="shared" si="0"/>
        <v>0.113961076545</v>
      </c>
      <c r="E18" s="3">
        <v>14</v>
      </c>
      <c r="F18" s="4">
        <f t="shared" si="1"/>
        <v>86614.018112000005</v>
      </c>
      <c r="G18" s="4">
        <f t="shared" si="1"/>
        <v>85490.923620000001</v>
      </c>
      <c r="H18" s="4">
        <f t="shared" si="1"/>
        <v>113961.076545</v>
      </c>
      <c r="I18" s="1"/>
      <c r="J18" s="1"/>
      <c r="K18" s="3">
        <v>14</v>
      </c>
      <c r="L18" s="4">
        <v>11876.741880000001</v>
      </c>
      <c r="M18" s="4">
        <v>1529.8690000000001</v>
      </c>
      <c r="N18" s="4">
        <v>6559.0345830000006</v>
      </c>
    </row>
    <row r="19" spans="1:14" ht="18" x14ac:dyDescent="0.35">
      <c r="A19" s="3">
        <v>15</v>
      </c>
      <c r="B19" s="2">
        <f t="shared" si="0"/>
        <v>0.10689042398200001</v>
      </c>
      <c r="C19" s="2">
        <f t="shared" si="0"/>
        <v>9.1133220939999995E-2</v>
      </c>
      <c r="D19" s="2">
        <f t="shared" si="0"/>
        <v>0.13464422954500002</v>
      </c>
      <c r="E19" s="3">
        <v>15</v>
      </c>
      <c r="F19" s="4">
        <f t="shared" si="1"/>
        <v>106890.42398200001</v>
      </c>
      <c r="G19" s="4">
        <f t="shared" si="1"/>
        <v>91133.220939999999</v>
      </c>
      <c r="H19" s="4">
        <f t="shared" si="1"/>
        <v>134644.22954500001</v>
      </c>
      <c r="I19" s="1"/>
      <c r="J19" s="1"/>
      <c r="K19" s="3">
        <v>15</v>
      </c>
      <c r="L19" s="4">
        <v>20276.405870000002</v>
      </c>
      <c r="M19" s="4">
        <v>5642.2973199999988</v>
      </c>
      <c r="N19" s="4">
        <v>20683.152999999998</v>
      </c>
    </row>
    <row r="20" spans="1:14" ht="18" x14ac:dyDescent="0.35">
      <c r="A20" s="3">
        <v>16</v>
      </c>
      <c r="B20" s="2">
        <f t="shared" si="0"/>
        <v>0.12055582942200001</v>
      </c>
      <c r="C20" s="2">
        <f t="shared" si="0"/>
        <v>9.2581784929999994E-2</v>
      </c>
      <c r="D20" s="2">
        <f t="shared" si="0"/>
        <v>0.158145537645</v>
      </c>
      <c r="E20" s="3">
        <v>16</v>
      </c>
      <c r="F20" s="4">
        <f t="shared" si="1"/>
        <v>120555.82942200001</v>
      </c>
      <c r="G20" s="4">
        <f t="shared" si="1"/>
        <v>92581.784929999994</v>
      </c>
      <c r="H20" s="4">
        <f t="shared" si="1"/>
        <v>158145.537645</v>
      </c>
      <c r="I20" s="1"/>
      <c r="J20" s="1"/>
      <c r="K20" s="3">
        <v>16</v>
      </c>
      <c r="L20" s="4">
        <v>13665.405439999999</v>
      </c>
      <c r="M20" s="4">
        <v>1448.5639900000001</v>
      </c>
      <c r="N20" s="4">
        <v>23501.308099999998</v>
      </c>
    </row>
    <row r="21" spans="1:14" ht="18" x14ac:dyDescent="0.35">
      <c r="A21" s="3">
        <v>17</v>
      </c>
      <c r="B21" s="2">
        <f t="shared" si="0"/>
        <v>0.15143259434200002</v>
      </c>
      <c r="C21" s="2">
        <f t="shared" si="0"/>
        <v>0.10476913465</v>
      </c>
      <c r="D21" s="2">
        <f t="shared" si="0"/>
        <v>0.170022137864</v>
      </c>
      <c r="E21" s="3">
        <v>17</v>
      </c>
      <c r="F21" s="4">
        <f t="shared" si="1"/>
        <v>151432.59434200003</v>
      </c>
      <c r="G21" s="4">
        <f t="shared" si="1"/>
        <v>104769.13464999999</v>
      </c>
      <c r="H21" s="4">
        <f t="shared" si="1"/>
        <v>170022.13786399999</v>
      </c>
      <c r="I21" s="1"/>
      <c r="J21" s="1"/>
      <c r="K21" s="3">
        <v>17</v>
      </c>
      <c r="L21" s="4">
        <v>30876.764920000001</v>
      </c>
      <c r="M21" s="4">
        <v>12187.34972</v>
      </c>
      <c r="N21" s="4">
        <v>11876.600219</v>
      </c>
    </row>
    <row r="22" spans="1:14" ht="18" x14ac:dyDescent="0.35">
      <c r="A22" s="3">
        <v>18</v>
      </c>
      <c r="B22" s="2">
        <f t="shared" si="0"/>
        <v>0.15447318684200004</v>
      </c>
      <c r="C22" s="2">
        <f t="shared" si="0"/>
        <v>0.12077665771</v>
      </c>
      <c r="D22" s="2">
        <f t="shared" si="0"/>
        <v>0.17885266632399999</v>
      </c>
      <c r="E22" s="3">
        <v>18</v>
      </c>
      <c r="F22" s="4">
        <f t="shared" si="1"/>
        <v>154473.18684200002</v>
      </c>
      <c r="G22" s="4">
        <f t="shared" si="1"/>
        <v>120776.65771</v>
      </c>
      <c r="H22" s="4">
        <f t="shared" si="1"/>
        <v>178852.66632399999</v>
      </c>
      <c r="I22" s="1"/>
      <c r="J22" s="1"/>
      <c r="K22" s="3">
        <v>18</v>
      </c>
      <c r="L22" s="4">
        <v>3040.5924999999997</v>
      </c>
      <c r="M22" s="4">
        <v>16007.523060000001</v>
      </c>
      <c r="N22" s="4">
        <v>8830.5284599999977</v>
      </c>
    </row>
    <row r="23" spans="1:14" ht="18" x14ac:dyDescent="0.35">
      <c r="A23" s="3">
        <v>19</v>
      </c>
      <c r="B23" s="2">
        <f t="shared" si="0"/>
        <v>0.15776852160200003</v>
      </c>
      <c r="C23" s="2">
        <f t="shared" si="0"/>
        <v>0.14265656536999999</v>
      </c>
      <c r="D23" s="2">
        <f t="shared" si="0"/>
        <v>0.18566427190400001</v>
      </c>
      <c r="E23" s="3">
        <v>19</v>
      </c>
      <c r="F23" s="4">
        <f t="shared" si="1"/>
        <v>157768.52160200002</v>
      </c>
      <c r="G23" s="4">
        <f t="shared" si="1"/>
        <v>142656.56537</v>
      </c>
      <c r="H23" s="4">
        <f t="shared" si="1"/>
        <v>185664.27190399999</v>
      </c>
      <c r="I23" s="1"/>
      <c r="J23" s="1"/>
      <c r="K23" s="3">
        <v>19</v>
      </c>
      <c r="L23" s="4">
        <v>3295.3347599999997</v>
      </c>
      <c r="M23" s="4">
        <v>21879.907659999997</v>
      </c>
      <c r="N23" s="4">
        <v>6811.6055800000004</v>
      </c>
    </row>
    <row r="24" spans="1:14" ht="18" x14ac:dyDescent="0.35">
      <c r="A24" s="3">
        <v>20</v>
      </c>
      <c r="B24" s="2">
        <f t="shared" si="0"/>
        <v>0.16760354996200003</v>
      </c>
      <c r="C24" s="2">
        <f t="shared" si="0"/>
        <v>0.15114880769</v>
      </c>
      <c r="D24" s="2">
        <f t="shared" si="0"/>
        <v>0.19814758906400001</v>
      </c>
      <c r="E24" s="3">
        <v>20</v>
      </c>
      <c r="F24" s="4">
        <f t="shared" si="1"/>
        <v>167603.54996200002</v>
      </c>
      <c r="G24" s="4">
        <f t="shared" si="1"/>
        <v>151148.80768999999</v>
      </c>
      <c r="H24" s="4">
        <f t="shared" si="1"/>
        <v>198147.589064</v>
      </c>
      <c r="I24" s="1"/>
      <c r="J24" s="1"/>
      <c r="K24" s="3">
        <v>20</v>
      </c>
      <c r="L24" s="4">
        <v>9835.0283600000002</v>
      </c>
      <c r="M24" s="4">
        <v>8492.2423199999994</v>
      </c>
      <c r="N24" s="4">
        <v>12483.317160000001</v>
      </c>
    </row>
    <row r="25" spans="1:14" ht="18" x14ac:dyDescent="0.35">
      <c r="A25" s="3">
        <v>21</v>
      </c>
      <c r="B25" s="2">
        <f t="shared" si="0"/>
        <v>0.17113175336200001</v>
      </c>
      <c r="C25" s="2">
        <f t="shared" si="0"/>
        <v>0.16112861737</v>
      </c>
      <c r="D25" s="2">
        <f t="shared" si="0"/>
        <v>0.20015173215900001</v>
      </c>
      <c r="E25" s="3">
        <v>21</v>
      </c>
      <c r="F25" s="4">
        <f t="shared" si="1"/>
        <v>171131.75336200002</v>
      </c>
      <c r="G25" s="4">
        <f t="shared" si="1"/>
        <v>161128.61736999999</v>
      </c>
      <c r="H25" s="4">
        <f t="shared" si="1"/>
        <v>200151.73215900001</v>
      </c>
      <c r="I25" s="1"/>
      <c r="J25" s="1"/>
      <c r="K25" s="3">
        <v>21</v>
      </c>
      <c r="L25" s="4">
        <v>3528.2034000000003</v>
      </c>
      <c r="M25" s="4">
        <v>9979.8096800000003</v>
      </c>
      <c r="N25" s="4">
        <v>2004.1430950000001</v>
      </c>
    </row>
    <row r="26" spans="1:14" ht="18" x14ac:dyDescent="0.35">
      <c r="A26" s="3">
        <v>22</v>
      </c>
      <c r="B26" s="2">
        <f t="shared" si="0"/>
        <v>0.18136117831199999</v>
      </c>
      <c r="C26" s="2">
        <f t="shared" si="0"/>
        <v>0.18469595640999997</v>
      </c>
      <c r="D26" s="2">
        <f t="shared" si="0"/>
        <v>0.21044808111900001</v>
      </c>
      <c r="E26" s="3">
        <v>22</v>
      </c>
      <c r="F26" s="4">
        <f t="shared" si="1"/>
        <v>181361.178312</v>
      </c>
      <c r="G26" s="4">
        <f t="shared" si="1"/>
        <v>184695.95640999998</v>
      </c>
      <c r="H26" s="4">
        <f t="shared" si="1"/>
        <v>210448.08111900001</v>
      </c>
      <c r="I26" s="1"/>
      <c r="J26" s="1"/>
      <c r="K26" s="3">
        <v>22</v>
      </c>
      <c r="L26" s="4">
        <v>10229.424950000001</v>
      </c>
      <c r="M26" s="4">
        <v>23567.339039999999</v>
      </c>
      <c r="N26" s="4">
        <v>10296.348960000003</v>
      </c>
    </row>
    <row r="27" spans="1:14" ht="18" x14ac:dyDescent="0.35">
      <c r="A27" s="3">
        <v>23</v>
      </c>
      <c r="B27" s="2">
        <f t="shared" si="0"/>
        <v>0.19422021240199999</v>
      </c>
      <c r="C27" s="2">
        <f t="shared" si="0"/>
        <v>0.19411984253</v>
      </c>
      <c r="D27" s="2">
        <f t="shared" si="0"/>
        <v>0.21587405737900001</v>
      </c>
      <c r="E27" s="3">
        <v>23</v>
      </c>
      <c r="F27" s="4">
        <f t="shared" si="1"/>
        <v>194220.212402</v>
      </c>
      <c r="G27" s="4">
        <f t="shared" si="1"/>
        <v>194119.84252999999</v>
      </c>
      <c r="H27" s="4">
        <f t="shared" si="1"/>
        <v>215874.05737900001</v>
      </c>
      <c r="I27" s="1"/>
      <c r="J27" s="1"/>
      <c r="K27" s="3">
        <v>23</v>
      </c>
      <c r="L27" s="4">
        <v>12859.034089999999</v>
      </c>
      <c r="M27" s="4">
        <v>9423.8861199999992</v>
      </c>
      <c r="N27" s="4">
        <v>5425.9762599999995</v>
      </c>
    </row>
    <row r="28" spans="1:14" ht="18" x14ac:dyDescent="0.35">
      <c r="A28" s="3">
        <v>24</v>
      </c>
      <c r="B28" s="2">
        <f t="shared" si="0"/>
        <v>0.20592686082200001</v>
      </c>
      <c r="C28" s="2">
        <f t="shared" si="0"/>
        <v>0.20396308661199999</v>
      </c>
      <c r="D28" s="2">
        <f t="shared" si="0"/>
        <v>0.22009360157900001</v>
      </c>
      <c r="E28" s="3">
        <v>24</v>
      </c>
      <c r="F28" s="4">
        <f t="shared" si="1"/>
        <v>205926.86082200002</v>
      </c>
      <c r="G28" s="4">
        <f t="shared" si="1"/>
        <v>203963.08661199998</v>
      </c>
      <c r="H28" s="4">
        <f t="shared" si="1"/>
        <v>220093.60157900001</v>
      </c>
      <c r="I28" s="1"/>
      <c r="J28" s="1"/>
      <c r="K28" s="3">
        <v>24</v>
      </c>
      <c r="L28" s="4">
        <v>11706.648419999998</v>
      </c>
      <c r="M28" s="4">
        <v>9843.2440820000011</v>
      </c>
      <c r="N28" s="4">
        <v>4219.5442000000003</v>
      </c>
    </row>
    <row r="29" spans="1:14" ht="18" x14ac:dyDescent="0.35">
      <c r="A29" s="3">
        <v>25</v>
      </c>
      <c r="B29" s="2">
        <f t="shared" si="0"/>
        <v>0.21145675596200003</v>
      </c>
      <c r="C29" s="2">
        <f t="shared" si="0"/>
        <v>0.21226967195199997</v>
      </c>
      <c r="D29" s="2">
        <f t="shared" si="0"/>
        <v>0.22046296170899998</v>
      </c>
      <c r="E29" s="3">
        <v>25</v>
      </c>
      <c r="F29" s="4">
        <f t="shared" si="1"/>
        <v>211456.75596200002</v>
      </c>
      <c r="G29" s="4">
        <f t="shared" si="1"/>
        <v>212269.67195199998</v>
      </c>
      <c r="H29" s="4">
        <f t="shared" si="1"/>
        <v>220462.961709</v>
      </c>
      <c r="I29" s="1"/>
      <c r="J29" s="1"/>
      <c r="K29" s="3">
        <v>25</v>
      </c>
      <c r="L29" s="4">
        <v>5529.8951400000005</v>
      </c>
      <c r="M29" s="4">
        <v>8306.5853399999996</v>
      </c>
      <c r="N29" s="4">
        <v>369.36012999999997</v>
      </c>
    </row>
    <row r="30" spans="1:14" ht="18" x14ac:dyDescent="0.35">
      <c r="A30" s="3">
        <v>26</v>
      </c>
      <c r="B30" s="2">
        <f t="shared" si="0"/>
        <v>0.21464338328200003</v>
      </c>
      <c r="C30" s="2">
        <f t="shared" si="0"/>
        <v>0.21998805195199997</v>
      </c>
      <c r="D30" s="2">
        <f t="shared" si="0"/>
        <v>0.224648911709</v>
      </c>
      <c r="E30" s="3">
        <v>26</v>
      </c>
      <c r="F30" s="4">
        <f t="shared" si="1"/>
        <v>214643.38328200002</v>
      </c>
      <c r="G30" s="4">
        <f t="shared" si="1"/>
        <v>219988.05195199998</v>
      </c>
      <c r="H30" s="4">
        <f t="shared" si="1"/>
        <v>224648.91170900001</v>
      </c>
      <c r="I30" s="1"/>
      <c r="J30" s="1"/>
      <c r="K30" s="3">
        <v>26</v>
      </c>
      <c r="L30" s="4">
        <v>3186.6273200000001</v>
      </c>
      <c r="M30" s="4">
        <v>7718.38</v>
      </c>
      <c r="N30" s="4">
        <v>4185.95</v>
      </c>
    </row>
    <row r="31" spans="1:14" ht="18" x14ac:dyDescent="0.35">
      <c r="A31" s="3">
        <v>27</v>
      </c>
      <c r="B31" s="2">
        <f t="shared" si="0"/>
        <v>0.21510160828200003</v>
      </c>
      <c r="C31" s="2">
        <f t="shared" si="0"/>
        <v>0.22003376091199997</v>
      </c>
      <c r="D31" s="2">
        <f t="shared" si="0"/>
        <v>0.22464902486900001</v>
      </c>
      <c r="E31" s="3">
        <v>27</v>
      </c>
      <c r="F31" s="4">
        <f t="shared" si="1"/>
        <v>215101.60828200003</v>
      </c>
      <c r="G31" s="4">
        <f t="shared" si="1"/>
        <v>220033.76091199997</v>
      </c>
      <c r="H31" s="4">
        <f t="shared" si="1"/>
        <v>224649.02486900002</v>
      </c>
      <c r="I31" s="1"/>
      <c r="J31" s="1"/>
      <c r="K31" s="3">
        <v>27</v>
      </c>
      <c r="L31" s="4">
        <v>458.22499999999997</v>
      </c>
      <c r="M31" s="4">
        <v>45.708959999999998</v>
      </c>
      <c r="N31" s="4">
        <v>0.11316000000000001</v>
      </c>
    </row>
    <row r="32" spans="1:14" ht="18" x14ac:dyDescent="0.35">
      <c r="A32" s="3">
        <v>28</v>
      </c>
      <c r="B32" s="2">
        <f t="shared" si="0"/>
        <v>0.22351303901200004</v>
      </c>
      <c r="C32" s="2">
        <f t="shared" si="0"/>
        <v>0.22310280439199995</v>
      </c>
      <c r="D32" s="2">
        <f t="shared" si="0"/>
        <v>0.23086551222900001</v>
      </c>
      <c r="E32" s="3">
        <v>28</v>
      </c>
      <c r="F32" s="4">
        <f t="shared" si="1"/>
        <v>223513.03901200002</v>
      </c>
      <c r="G32" s="4">
        <f t="shared" si="1"/>
        <v>223102.80439199996</v>
      </c>
      <c r="H32" s="4">
        <f t="shared" si="1"/>
        <v>230865.51222900001</v>
      </c>
      <c r="I32" s="1"/>
      <c r="J32" s="1"/>
      <c r="K32" s="3">
        <v>28</v>
      </c>
      <c r="L32" s="4">
        <v>8411.43073</v>
      </c>
      <c r="M32" s="4">
        <v>3069.0434800000003</v>
      </c>
      <c r="N32" s="4">
        <v>6216.4873600000001</v>
      </c>
    </row>
    <row r="33" spans="1:14" ht="18" x14ac:dyDescent="0.35">
      <c r="A33" s="3">
        <v>29</v>
      </c>
      <c r="B33" s="2">
        <f t="shared" si="0"/>
        <v>0.23056676401200002</v>
      </c>
      <c r="C33" s="2">
        <f t="shared" si="0"/>
        <v>0.25975320799199997</v>
      </c>
      <c r="D33" s="2">
        <f t="shared" si="0"/>
        <v>0.23107566557800002</v>
      </c>
      <c r="E33" s="3">
        <v>29</v>
      </c>
      <c r="F33" s="4">
        <f t="shared" si="1"/>
        <v>230566.76401200003</v>
      </c>
      <c r="G33" s="4">
        <f t="shared" si="1"/>
        <v>259753.20799199995</v>
      </c>
      <c r="H33" s="4">
        <f t="shared" si="1"/>
        <v>231075.66557800001</v>
      </c>
      <c r="I33" s="1"/>
      <c r="J33" s="1"/>
      <c r="K33" s="3">
        <v>29</v>
      </c>
      <c r="L33" s="4">
        <v>7053.7249999999995</v>
      </c>
      <c r="M33" s="4">
        <v>36650.403599999998</v>
      </c>
      <c r="N33" s="4">
        <v>210.15334899999999</v>
      </c>
    </row>
    <row r="34" spans="1:14" ht="18" x14ac:dyDescent="0.35">
      <c r="A34" s="3">
        <v>30</v>
      </c>
      <c r="B34" s="2">
        <f t="shared" si="0"/>
        <v>0.23856489677200005</v>
      </c>
      <c r="C34" s="2">
        <f t="shared" si="0"/>
        <v>0.26083326155199993</v>
      </c>
      <c r="D34" s="2">
        <f t="shared" si="0"/>
        <v>0.23133297457800003</v>
      </c>
      <c r="E34" s="3">
        <v>30</v>
      </c>
      <c r="F34" s="4">
        <f t="shared" si="1"/>
        <v>238564.89677200004</v>
      </c>
      <c r="G34" s="4">
        <f t="shared" si="1"/>
        <v>260833.26155199995</v>
      </c>
      <c r="H34" s="4">
        <f t="shared" si="1"/>
        <v>231332.97457800002</v>
      </c>
      <c r="I34" s="1"/>
      <c r="J34" s="1"/>
      <c r="K34" s="3">
        <v>30</v>
      </c>
      <c r="L34" s="4">
        <v>7998.1327600000004</v>
      </c>
      <c r="M34" s="4">
        <v>1080.0535599999998</v>
      </c>
      <c r="N34" s="4">
        <v>257.30900000000003</v>
      </c>
    </row>
    <row r="35" spans="1:14" ht="18" x14ac:dyDescent="0.35">
      <c r="A35" s="3">
        <v>31</v>
      </c>
      <c r="B35" s="2">
        <f t="shared" si="0"/>
        <v>0.24015487218200005</v>
      </c>
      <c r="C35" s="2">
        <f t="shared" si="0"/>
        <v>0.26529416489199997</v>
      </c>
      <c r="D35" s="2">
        <f t="shared" si="0"/>
        <v>0.23152279445100002</v>
      </c>
      <c r="E35" s="3">
        <v>31</v>
      </c>
      <c r="F35" s="4">
        <f t="shared" si="1"/>
        <v>240154.87218200005</v>
      </c>
      <c r="G35" s="4">
        <f t="shared" si="1"/>
        <v>265294.16489199997</v>
      </c>
      <c r="H35" s="4">
        <f t="shared" si="1"/>
        <v>231522.79445100002</v>
      </c>
      <c r="I35" s="1"/>
      <c r="J35" s="1"/>
      <c r="K35" s="3">
        <v>31</v>
      </c>
      <c r="L35" s="4">
        <v>1589.97541</v>
      </c>
      <c r="M35" s="4">
        <v>4460.9033399999998</v>
      </c>
      <c r="N35" s="4">
        <v>189.81987300000003</v>
      </c>
    </row>
    <row r="36" spans="1:14" ht="18" x14ac:dyDescent="0.35">
      <c r="A36" s="3">
        <v>32</v>
      </c>
      <c r="B36" s="2">
        <f t="shared" si="0"/>
        <v>0.25276984738200009</v>
      </c>
      <c r="C36" s="2">
        <f t="shared" si="0"/>
        <v>0.27485868002199998</v>
      </c>
      <c r="D36" s="2">
        <f t="shared" si="0"/>
        <v>0.24614596865100002</v>
      </c>
      <c r="E36" s="3">
        <v>32</v>
      </c>
      <c r="F36" s="4">
        <f t="shared" si="1"/>
        <v>252769.84738200007</v>
      </c>
      <c r="G36" s="4">
        <f t="shared" si="1"/>
        <v>274858.68002199999</v>
      </c>
      <c r="H36" s="4">
        <f t="shared" si="1"/>
        <v>246145.96865100003</v>
      </c>
      <c r="I36" s="1"/>
      <c r="J36" s="1"/>
      <c r="K36" s="3">
        <v>32</v>
      </c>
      <c r="L36" s="4">
        <v>12614.975200000001</v>
      </c>
      <c r="M36" s="4">
        <v>9564.5151299999998</v>
      </c>
      <c r="N36" s="4">
        <v>14623.174200000001</v>
      </c>
    </row>
    <row r="37" spans="1:14" ht="18" x14ac:dyDescent="0.35">
      <c r="A37" s="3">
        <v>33</v>
      </c>
      <c r="B37" s="2">
        <f t="shared" si="0"/>
        <v>0.25996638040200004</v>
      </c>
      <c r="C37" s="2">
        <f t="shared" si="0"/>
        <v>0.29944812216200001</v>
      </c>
      <c r="D37" s="2">
        <f t="shared" si="0"/>
        <v>0.24657987845100002</v>
      </c>
      <c r="E37" s="3">
        <v>33</v>
      </c>
      <c r="F37" s="4">
        <f t="shared" si="1"/>
        <v>259966.38040200007</v>
      </c>
      <c r="G37" s="4">
        <f t="shared" si="1"/>
        <v>299448.12216199999</v>
      </c>
      <c r="H37" s="4">
        <f t="shared" si="1"/>
        <v>246579.87845100003</v>
      </c>
      <c r="I37" s="1"/>
      <c r="J37" s="1"/>
      <c r="K37" s="3">
        <v>33</v>
      </c>
      <c r="L37" s="4">
        <v>7196.5330200000008</v>
      </c>
      <c r="M37" s="4">
        <v>24589.442139999999</v>
      </c>
      <c r="N37" s="4">
        <v>433.90979999999996</v>
      </c>
    </row>
    <row r="38" spans="1:14" ht="18" x14ac:dyDescent="0.35">
      <c r="A38" s="3">
        <v>34</v>
      </c>
      <c r="B38" s="2">
        <f t="shared" si="0"/>
        <v>0.27132666742200007</v>
      </c>
      <c r="C38" s="2">
        <f t="shared" si="0"/>
        <v>0.30810775201699997</v>
      </c>
      <c r="D38" s="2">
        <f t="shared" si="0"/>
        <v>0.25383960490200003</v>
      </c>
      <c r="E38" s="3">
        <v>34</v>
      </c>
      <c r="F38" s="4">
        <f t="shared" si="1"/>
        <v>271326.66742200009</v>
      </c>
      <c r="G38" s="4">
        <f t="shared" si="1"/>
        <v>308107.75201699999</v>
      </c>
      <c r="H38" s="4">
        <f t="shared" si="1"/>
        <v>253839.60490200002</v>
      </c>
      <c r="I38" s="1"/>
      <c r="J38" s="1"/>
      <c r="K38" s="3">
        <v>34</v>
      </c>
      <c r="L38" s="4">
        <v>11360.28702</v>
      </c>
      <c r="M38" s="4">
        <v>8659.629855000001</v>
      </c>
      <c r="N38" s="4">
        <v>7259.7264510000014</v>
      </c>
    </row>
    <row r="39" spans="1:14" ht="18" x14ac:dyDescent="0.35">
      <c r="A39" s="3">
        <v>35</v>
      </c>
      <c r="B39" s="2">
        <f t="shared" si="0"/>
        <v>0.28261181242200012</v>
      </c>
      <c r="C39" s="2">
        <f t="shared" si="0"/>
        <v>0.31037741511700001</v>
      </c>
      <c r="D39" s="2">
        <f t="shared" si="0"/>
        <v>0.25773627404600002</v>
      </c>
      <c r="E39" s="3">
        <v>35</v>
      </c>
      <c r="F39" s="4">
        <f t="shared" si="1"/>
        <v>282611.8124220001</v>
      </c>
      <c r="G39" s="4">
        <f t="shared" si="1"/>
        <v>310377.415117</v>
      </c>
      <c r="H39" s="4">
        <f t="shared" si="1"/>
        <v>257736.27404600004</v>
      </c>
      <c r="I39" s="1"/>
      <c r="J39" s="1"/>
      <c r="K39" s="3">
        <v>35</v>
      </c>
      <c r="L39" s="4">
        <v>11285.145</v>
      </c>
      <c r="M39" s="4">
        <v>2269.6631000000002</v>
      </c>
      <c r="N39" s="4">
        <v>3896.669144</v>
      </c>
    </row>
    <row r="40" spans="1:14" ht="18" x14ac:dyDescent="0.35">
      <c r="A40" s="3">
        <v>36</v>
      </c>
      <c r="B40" s="2">
        <f t="shared" si="0"/>
        <v>0.28492959254200012</v>
      </c>
      <c r="C40" s="2">
        <f t="shared" si="0"/>
        <v>0.32069835280699999</v>
      </c>
      <c r="D40" s="2">
        <f t="shared" si="0"/>
        <v>0.26295781040600008</v>
      </c>
      <c r="E40" s="3">
        <v>36</v>
      </c>
      <c r="F40" s="4">
        <f t="shared" si="1"/>
        <v>284929.59254200011</v>
      </c>
      <c r="G40" s="4">
        <f t="shared" si="1"/>
        <v>320698.35280699999</v>
      </c>
      <c r="H40" s="4">
        <f t="shared" si="1"/>
        <v>262957.81040600006</v>
      </c>
      <c r="I40" s="1"/>
      <c r="J40" s="1"/>
      <c r="K40" s="3">
        <v>36</v>
      </c>
      <c r="L40" s="4">
        <v>2317.7801200000004</v>
      </c>
      <c r="M40" s="4">
        <v>10320.937689999999</v>
      </c>
      <c r="N40" s="4">
        <v>5221.5363600000001</v>
      </c>
    </row>
    <row r="41" spans="1:14" ht="18" x14ac:dyDescent="0.35">
      <c r="A41" s="3">
        <v>37</v>
      </c>
      <c r="B41" s="2">
        <f t="shared" si="0"/>
        <v>0.28923655374200014</v>
      </c>
      <c r="C41" s="2">
        <f t="shared" si="0"/>
        <v>0.34138235200700001</v>
      </c>
      <c r="D41" s="2">
        <f t="shared" si="0"/>
        <v>0.29613372400600008</v>
      </c>
      <c r="E41" s="3">
        <v>37</v>
      </c>
      <c r="F41" s="4">
        <f t="shared" si="1"/>
        <v>289236.55374200013</v>
      </c>
      <c r="G41" s="4">
        <f t="shared" si="1"/>
        <v>341382.35200700001</v>
      </c>
      <c r="H41" s="4">
        <f t="shared" si="1"/>
        <v>296133.72400600009</v>
      </c>
      <c r="I41" s="1"/>
      <c r="J41" s="1"/>
      <c r="K41" s="3">
        <v>37</v>
      </c>
      <c r="L41" s="4">
        <v>4306.9611999999997</v>
      </c>
      <c r="M41" s="4">
        <v>20683.999199999998</v>
      </c>
      <c r="N41" s="4">
        <v>33175.9136</v>
      </c>
    </row>
    <row r="42" spans="1:14" ht="18" x14ac:dyDescent="0.35">
      <c r="A42" s="3">
        <v>38</v>
      </c>
      <c r="B42" s="2">
        <f t="shared" si="0"/>
        <v>0.29227257248200017</v>
      </c>
      <c r="C42" s="2">
        <f t="shared" si="0"/>
        <v>0.35323497700700002</v>
      </c>
      <c r="D42" s="2">
        <f t="shared" si="0"/>
        <v>0.29649224524600004</v>
      </c>
      <c r="E42" s="3">
        <v>38</v>
      </c>
      <c r="F42" s="4">
        <f t="shared" si="1"/>
        <v>292272.57248200016</v>
      </c>
      <c r="G42" s="4">
        <f t="shared" si="1"/>
        <v>353234.97700700001</v>
      </c>
      <c r="H42" s="4">
        <f t="shared" si="1"/>
        <v>296492.24524600006</v>
      </c>
      <c r="I42" s="1"/>
      <c r="J42" s="1"/>
      <c r="K42" s="3">
        <v>38</v>
      </c>
      <c r="L42" s="4">
        <v>3036.01874</v>
      </c>
      <c r="M42" s="4">
        <v>11852.625</v>
      </c>
      <c r="N42" s="4">
        <v>358.52124000000003</v>
      </c>
    </row>
    <row r="43" spans="1:14" ht="18" x14ac:dyDescent="0.35">
      <c r="A43" s="3">
        <v>39</v>
      </c>
      <c r="B43" s="2">
        <f t="shared" si="0"/>
        <v>0.30240402671200012</v>
      </c>
      <c r="C43" s="2">
        <f t="shared" si="0"/>
        <v>0.35965963594700001</v>
      </c>
      <c r="D43" s="2">
        <f t="shared" si="0"/>
        <v>0.29690044496700002</v>
      </c>
      <c r="E43" s="3">
        <v>39</v>
      </c>
      <c r="F43" s="4">
        <f t="shared" si="1"/>
        <v>302404.02671200014</v>
      </c>
      <c r="G43" s="4">
        <f t="shared" si="1"/>
        <v>359659.635947</v>
      </c>
      <c r="H43" s="4">
        <f t="shared" si="1"/>
        <v>296900.44496700005</v>
      </c>
      <c r="I43" s="1"/>
      <c r="J43" s="1"/>
      <c r="K43" s="3">
        <v>39</v>
      </c>
      <c r="L43" s="4">
        <v>10131.454229999999</v>
      </c>
      <c r="M43" s="4">
        <v>6424.6589400000003</v>
      </c>
      <c r="N43" s="4">
        <v>408.19972100000007</v>
      </c>
    </row>
    <row r="44" spans="1:14" ht="18" x14ac:dyDescent="0.35">
      <c r="A44" s="3">
        <v>40</v>
      </c>
      <c r="B44" s="2">
        <f t="shared" si="0"/>
        <v>0.31793127421200013</v>
      </c>
      <c r="C44" s="2">
        <f t="shared" si="0"/>
        <v>0.365121866987</v>
      </c>
      <c r="D44" s="2">
        <f t="shared" si="0"/>
        <v>0.30110781396700004</v>
      </c>
      <c r="E44" s="3">
        <v>40</v>
      </c>
      <c r="F44" s="4">
        <f t="shared" si="1"/>
        <v>317931.27421200013</v>
      </c>
      <c r="G44" s="4">
        <f t="shared" si="1"/>
        <v>365121.86698699999</v>
      </c>
      <c r="H44" s="4">
        <f t="shared" si="1"/>
        <v>301107.81396700005</v>
      </c>
      <c r="I44" s="1"/>
      <c r="J44" s="1"/>
      <c r="K44" s="3">
        <v>40</v>
      </c>
      <c r="L44" s="4">
        <v>15527.247500000001</v>
      </c>
      <c r="M44" s="4">
        <v>5462.2310400000006</v>
      </c>
      <c r="N44" s="4">
        <v>4207.3690000000006</v>
      </c>
    </row>
    <row r="45" spans="1:14" ht="18" x14ac:dyDescent="0.35">
      <c r="A45" s="3">
        <v>41</v>
      </c>
      <c r="B45" s="2">
        <f t="shared" si="0"/>
        <v>0.32705404891200013</v>
      </c>
      <c r="C45" s="2">
        <f t="shared" si="0"/>
        <v>0.382410022987</v>
      </c>
      <c r="D45" s="2">
        <f t="shared" si="0"/>
        <v>0.30354575852700005</v>
      </c>
      <c r="E45" s="3">
        <v>41</v>
      </c>
      <c r="F45" s="4">
        <f t="shared" si="1"/>
        <v>327054.04891200014</v>
      </c>
      <c r="G45" s="4">
        <f t="shared" si="1"/>
        <v>382410.022987</v>
      </c>
      <c r="H45" s="4">
        <f t="shared" si="1"/>
        <v>303545.75852700003</v>
      </c>
      <c r="I45" s="1"/>
      <c r="J45" s="1"/>
      <c r="K45" s="3">
        <v>41</v>
      </c>
      <c r="L45" s="4">
        <v>9122.7746999999999</v>
      </c>
      <c r="M45" s="4">
        <v>17288.155999999999</v>
      </c>
      <c r="N45" s="4">
        <v>2437.9445599999995</v>
      </c>
    </row>
    <row r="46" spans="1:14" ht="18" x14ac:dyDescent="0.35">
      <c r="A46" s="3">
        <v>42</v>
      </c>
      <c r="B46" s="2">
        <f t="shared" si="0"/>
        <v>0.33472935747200011</v>
      </c>
      <c r="C46" s="2">
        <f t="shared" si="0"/>
        <v>0.40164621418700003</v>
      </c>
      <c r="D46" s="2">
        <f t="shared" si="0"/>
        <v>0.30990592570700004</v>
      </c>
      <c r="E46" s="3">
        <v>42</v>
      </c>
      <c r="F46" s="4">
        <f t="shared" si="1"/>
        <v>334729.35747200012</v>
      </c>
      <c r="G46" s="4">
        <f t="shared" si="1"/>
        <v>401646.21418700001</v>
      </c>
      <c r="H46" s="4">
        <f t="shared" si="1"/>
        <v>309905.92570700002</v>
      </c>
      <c r="I46" s="1"/>
      <c r="J46" s="1"/>
      <c r="K46" s="3">
        <v>42</v>
      </c>
      <c r="L46" s="4">
        <v>7675.3085600000013</v>
      </c>
      <c r="M46" s="4">
        <v>19236.191200000001</v>
      </c>
      <c r="N46" s="4">
        <v>6360.1671799999995</v>
      </c>
    </row>
    <row r="47" spans="1:14" ht="18" x14ac:dyDescent="0.35">
      <c r="A47" s="3">
        <v>43</v>
      </c>
      <c r="B47" s="2">
        <f t="shared" si="0"/>
        <v>0.34387699780200015</v>
      </c>
      <c r="C47" s="2">
        <f t="shared" si="0"/>
        <v>0.425723885227</v>
      </c>
      <c r="D47" s="2">
        <f t="shared" si="0"/>
        <v>0.31367634412700002</v>
      </c>
      <c r="E47" s="3">
        <v>43</v>
      </c>
      <c r="F47" s="4">
        <f t="shared" si="1"/>
        <v>343876.99780200014</v>
      </c>
      <c r="G47" s="4">
        <f t="shared" si="1"/>
        <v>425723.88522699999</v>
      </c>
      <c r="H47" s="4">
        <f t="shared" si="1"/>
        <v>313676.34412700002</v>
      </c>
      <c r="I47" s="1"/>
      <c r="J47" s="1"/>
      <c r="K47" s="3">
        <v>43</v>
      </c>
      <c r="L47" s="4">
        <v>9147.6403300000002</v>
      </c>
      <c r="M47" s="4">
        <v>24077.671040000001</v>
      </c>
      <c r="N47" s="4">
        <v>3770.41842</v>
      </c>
    </row>
    <row r="48" spans="1:14" ht="18" x14ac:dyDescent="0.35">
      <c r="A48" s="3">
        <v>44</v>
      </c>
      <c r="B48" s="2">
        <f t="shared" si="0"/>
        <v>0.34822283441100016</v>
      </c>
      <c r="C48" s="2">
        <f t="shared" si="0"/>
        <v>0.44858210782699998</v>
      </c>
      <c r="D48" s="2">
        <f t="shared" si="0"/>
        <v>0.31402487829600001</v>
      </c>
      <c r="E48" s="3">
        <v>44</v>
      </c>
      <c r="F48" s="4">
        <f t="shared" si="1"/>
        <v>348222.83441100013</v>
      </c>
      <c r="G48" s="4">
        <f t="shared" si="1"/>
        <v>448582.10782699997</v>
      </c>
      <c r="H48" s="4">
        <f t="shared" si="1"/>
        <v>314024.87829600001</v>
      </c>
      <c r="I48" s="1"/>
      <c r="J48" s="1"/>
      <c r="K48" s="3">
        <v>44</v>
      </c>
      <c r="L48" s="4">
        <v>4345.836609</v>
      </c>
      <c r="M48" s="4">
        <v>22858.222599999994</v>
      </c>
      <c r="N48" s="4">
        <v>348.53416899999996</v>
      </c>
    </row>
    <row r="49" spans="1:14" ht="18" x14ac:dyDescent="0.35">
      <c r="A49" s="3">
        <v>45</v>
      </c>
      <c r="B49" s="2">
        <f t="shared" si="0"/>
        <v>0.35790294553100016</v>
      </c>
      <c r="C49" s="2">
        <f t="shared" si="0"/>
        <v>0.450349723107</v>
      </c>
      <c r="D49" s="2">
        <f t="shared" si="0"/>
        <v>0.31789462925599998</v>
      </c>
      <c r="E49" s="3">
        <v>45</v>
      </c>
      <c r="F49" s="4">
        <f t="shared" si="1"/>
        <v>357902.94553100015</v>
      </c>
      <c r="G49" s="4">
        <f t="shared" si="1"/>
        <v>450349.723107</v>
      </c>
      <c r="H49" s="4">
        <f t="shared" si="1"/>
        <v>317894.62925599999</v>
      </c>
      <c r="I49" s="1"/>
      <c r="J49" s="1"/>
      <c r="K49" s="3">
        <v>45</v>
      </c>
      <c r="L49" s="4">
        <v>9680.1111199999996</v>
      </c>
      <c r="M49" s="4">
        <v>1767.6152799999998</v>
      </c>
      <c r="N49" s="5">
        <v>3869.7509600000003</v>
      </c>
    </row>
    <row r="50" spans="1:14" ht="18" x14ac:dyDescent="0.35">
      <c r="A50" s="3">
        <v>46</v>
      </c>
      <c r="B50" s="2">
        <f t="shared" si="0"/>
        <v>0.36238080153100016</v>
      </c>
      <c r="C50" s="2">
        <f t="shared" si="0"/>
        <v>0.45459960910699998</v>
      </c>
      <c r="D50" s="2">
        <f t="shared" si="0"/>
        <v>0.31826331925599999</v>
      </c>
      <c r="E50" s="3">
        <v>46</v>
      </c>
      <c r="F50" s="4">
        <f t="shared" si="1"/>
        <v>362380.80153100018</v>
      </c>
      <c r="G50" s="4">
        <f t="shared" si="1"/>
        <v>454599.609107</v>
      </c>
      <c r="H50" s="4">
        <f t="shared" si="1"/>
        <v>318263.31925599999</v>
      </c>
      <c r="I50" s="1"/>
      <c r="J50" s="1"/>
      <c r="K50" s="3">
        <v>46</v>
      </c>
      <c r="L50" s="4">
        <v>4477.8559999999998</v>
      </c>
      <c r="M50" s="4">
        <v>4249.8859999999995</v>
      </c>
      <c r="N50" s="5">
        <v>368.69</v>
      </c>
    </row>
    <row r="51" spans="1:14" ht="18" x14ac:dyDescent="0.35">
      <c r="A51" s="3">
        <v>47</v>
      </c>
      <c r="B51" s="2">
        <f t="shared" si="0"/>
        <v>0.36454853903100015</v>
      </c>
      <c r="C51" s="2">
        <f t="shared" si="0"/>
        <v>0.46992416398699999</v>
      </c>
      <c r="D51" s="2">
        <f t="shared" si="0"/>
        <v>0.32302666520599999</v>
      </c>
      <c r="E51" s="3">
        <v>47</v>
      </c>
      <c r="F51" s="4">
        <f t="shared" si="1"/>
        <v>364548.53903100017</v>
      </c>
      <c r="G51" s="4">
        <f t="shared" si="1"/>
        <v>469924.16398700001</v>
      </c>
      <c r="H51" s="4">
        <f t="shared" si="1"/>
        <v>323026.66520599998</v>
      </c>
      <c r="I51" s="1"/>
      <c r="J51" s="1"/>
      <c r="K51" s="3">
        <v>47</v>
      </c>
      <c r="L51" s="4">
        <v>2167.7375000000002</v>
      </c>
      <c r="M51" s="4">
        <v>15324.554880000005</v>
      </c>
      <c r="N51" s="4">
        <v>4763.3459500000008</v>
      </c>
    </row>
    <row r="52" spans="1:14" ht="18" x14ac:dyDescent="0.35">
      <c r="A52" s="3">
        <v>48</v>
      </c>
      <c r="B52" s="2">
        <f t="shared" si="0"/>
        <v>0.37228109015100019</v>
      </c>
      <c r="C52" s="2">
        <f t="shared" si="0"/>
        <v>0.49069626538700001</v>
      </c>
      <c r="D52" s="2">
        <f t="shared" si="0"/>
        <v>0.32486160608299997</v>
      </c>
      <c r="E52" s="3">
        <v>48</v>
      </c>
      <c r="F52" s="4">
        <f t="shared" si="1"/>
        <v>372281.09015100019</v>
      </c>
      <c r="G52" s="4">
        <f t="shared" si="1"/>
        <v>490696.26538699999</v>
      </c>
      <c r="H52" s="4">
        <f t="shared" si="1"/>
        <v>324861.60608299996</v>
      </c>
      <c r="I52" s="1"/>
      <c r="J52" s="1"/>
      <c r="K52" s="3">
        <v>48</v>
      </c>
      <c r="L52" s="4">
        <v>7732.5511200000001</v>
      </c>
      <c r="M52" s="4">
        <v>20772.1014</v>
      </c>
      <c r="N52" s="4">
        <v>1834.940877</v>
      </c>
    </row>
    <row r="53" spans="1:14" ht="18" x14ac:dyDescent="0.35">
      <c r="A53" s="3">
        <v>49</v>
      </c>
      <c r="B53" s="2">
        <f t="shared" si="0"/>
        <v>0.3857871692310002</v>
      </c>
      <c r="C53" s="2">
        <f t="shared" si="0"/>
        <v>0.50583128210700001</v>
      </c>
      <c r="D53" s="2">
        <f t="shared" si="0"/>
        <v>0.32935704554299999</v>
      </c>
      <c r="E53" s="3">
        <v>49</v>
      </c>
      <c r="F53" s="4">
        <f t="shared" si="1"/>
        <v>385787.16923100018</v>
      </c>
      <c r="G53" s="4">
        <f t="shared" si="1"/>
        <v>505831.28210700001</v>
      </c>
      <c r="H53" s="4">
        <f t="shared" si="1"/>
        <v>329357.04554299999</v>
      </c>
      <c r="I53" s="1"/>
      <c r="J53" s="1"/>
      <c r="K53" s="3">
        <v>49</v>
      </c>
      <c r="L53" s="4">
        <v>13506.07908</v>
      </c>
      <c r="M53" s="4">
        <v>15135.016720000001</v>
      </c>
      <c r="N53" s="4">
        <v>4495.4394600000014</v>
      </c>
    </row>
    <row r="54" spans="1:14" ht="18" x14ac:dyDescent="0.35">
      <c r="A54" s="3">
        <v>50</v>
      </c>
      <c r="B54" s="2">
        <f t="shared" si="0"/>
        <v>0.39962364089100016</v>
      </c>
      <c r="C54" s="2">
        <f t="shared" si="0"/>
        <v>0.51916610870700008</v>
      </c>
      <c r="D54" s="2">
        <f t="shared" si="0"/>
        <v>0.33545828204299999</v>
      </c>
      <c r="E54" s="3">
        <v>50</v>
      </c>
      <c r="F54" s="4">
        <f t="shared" si="1"/>
        <v>399623.64089100016</v>
      </c>
      <c r="G54" s="4">
        <f t="shared" si="1"/>
        <v>519166.10870700004</v>
      </c>
      <c r="H54" s="4">
        <f t="shared" si="1"/>
        <v>335458.28204299998</v>
      </c>
      <c r="I54" s="1"/>
      <c r="J54" s="1"/>
      <c r="K54" s="3">
        <v>50</v>
      </c>
      <c r="L54" s="4">
        <v>13836.471659999999</v>
      </c>
      <c r="M54" s="4">
        <v>13334.8266</v>
      </c>
      <c r="N54" s="4">
        <v>6101.2365</v>
      </c>
    </row>
    <row r="55" spans="1:14" ht="18" x14ac:dyDescent="0.35">
      <c r="A55" s="3">
        <v>51</v>
      </c>
      <c r="B55" s="2">
        <f t="shared" si="0"/>
        <v>0.40660637013600015</v>
      </c>
      <c r="C55" s="2">
        <f t="shared" si="0"/>
        <v>0.53952599728700001</v>
      </c>
      <c r="D55" s="2">
        <f t="shared" si="0"/>
        <v>0.34424806552299997</v>
      </c>
      <c r="E55" s="3">
        <v>51</v>
      </c>
      <c r="F55" s="4">
        <f t="shared" si="1"/>
        <v>406606.37013600016</v>
      </c>
      <c r="G55" s="4">
        <f t="shared" si="1"/>
        <v>539525.99728700006</v>
      </c>
      <c r="H55" s="4">
        <f t="shared" si="1"/>
        <v>344248.06552299997</v>
      </c>
      <c r="I55" s="1"/>
      <c r="J55" s="1"/>
      <c r="K55" s="3">
        <v>51</v>
      </c>
      <c r="L55" s="4">
        <v>6982.7292450000014</v>
      </c>
      <c r="M55" s="4">
        <v>20359.888579999995</v>
      </c>
      <c r="N55" s="4">
        <v>8789.7834800000001</v>
      </c>
    </row>
    <row r="56" spans="1:14" ht="18" x14ac:dyDescent="0.35">
      <c r="A56" s="3">
        <v>52</v>
      </c>
      <c r="B56" s="2">
        <f t="shared" si="0"/>
        <v>0.41831331153600015</v>
      </c>
      <c r="C56" s="2">
        <f t="shared" si="0"/>
        <v>0.55429463098700005</v>
      </c>
      <c r="D56" s="2">
        <f t="shared" si="0"/>
        <v>0.34545300218299996</v>
      </c>
      <c r="E56" s="3">
        <v>52</v>
      </c>
      <c r="F56" s="4">
        <f t="shared" si="1"/>
        <v>418313.31153600017</v>
      </c>
      <c r="G56" s="4">
        <f t="shared" si="1"/>
        <v>554294.63098700007</v>
      </c>
      <c r="H56" s="4">
        <f t="shared" si="1"/>
        <v>345453.00218299998</v>
      </c>
      <c r="I56" s="6" t="s">
        <v>3</v>
      </c>
      <c r="J56" s="2">
        <v>0.49</v>
      </c>
      <c r="K56" s="3">
        <v>52</v>
      </c>
      <c r="L56" s="4">
        <v>11706.941399999998</v>
      </c>
      <c r="M56" s="4">
        <v>14768.633700000002</v>
      </c>
      <c r="N56" s="4">
        <v>1204.9366599999998</v>
      </c>
    </row>
  </sheetData>
  <mergeCells count="4">
    <mergeCell ref="B3:D3"/>
    <mergeCell ref="F3:H3"/>
    <mergeCell ref="L3:N3"/>
    <mergeCell ref="A1:N2"/>
  </mergeCells>
  <conditionalFormatting sqref="A6:A56">
    <cfRule type="expression" dxfId="102" priority="14">
      <formula>MOD(ROW(),2)=1</formula>
    </cfRule>
  </conditionalFormatting>
  <conditionalFormatting sqref="A5:B5 B6:B56 D5:D56">
    <cfRule type="expression" dxfId="101" priority="15">
      <formula>MOD(ROW(),2)=1</formula>
    </cfRule>
  </conditionalFormatting>
  <conditionalFormatting sqref="C5:C56">
    <cfRule type="expression" dxfId="100" priority="13">
      <formula>MOD(ROW(),2)=1</formula>
    </cfRule>
  </conditionalFormatting>
  <conditionalFormatting sqref="E6:E56 J56">
    <cfRule type="expression" dxfId="99" priority="11">
      <formula>MOD(ROW(),2)=1</formula>
    </cfRule>
  </conditionalFormatting>
  <conditionalFormatting sqref="E5">
    <cfRule type="expression" dxfId="98" priority="12">
      <formula>MOD(ROW(),2)=1</formula>
    </cfRule>
  </conditionalFormatting>
  <conditionalFormatting sqref="F6:H56">
    <cfRule type="expression" dxfId="97" priority="8">
      <formula>MOD(ROW(),2)=1</formula>
    </cfRule>
  </conditionalFormatting>
  <conditionalFormatting sqref="F5:H5">
    <cfRule type="expression" dxfId="96" priority="9">
      <formula>MOD(ROW(),2)=1</formula>
    </cfRule>
  </conditionalFormatting>
  <conditionalFormatting sqref="L40:N56 L6:M39">
    <cfRule type="expression" dxfId="95" priority="6">
      <formula>MOD(ROW(),2)=1</formula>
    </cfRule>
  </conditionalFormatting>
  <conditionalFormatting sqref="M5">
    <cfRule type="expression" dxfId="94" priority="5">
      <formula>MOD(ROW(),2)=1</formula>
    </cfRule>
  </conditionalFormatting>
  <conditionalFormatting sqref="L5">
    <cfRule type="expression" dxfId="93" priority="7">
      <formula>MOD(ROW(),2)=1</formula>
    </cfRule>
  </conditionalFormatting>
  <conditionalFormatting sqref="N6:N39">
    <cfRule type="expression" dxfId="92" priority="3">
      <formula>MOD(ROW(),2)=1</formula>
    </cfRule>
  </conditionalFormatting>
  <conditionalFormatting sqref="N5">
    <cfRule type="expression" dxfId="91" priority="4">
      <formula>MOD(ROW(),2)=1</formula>
    </cfRule>
  </conditionalFormatting>
  <conditionalFormatting sqref="K6:K56">
    <cfRule type="expression" dxfId="90" priority="1">
      <formula>MOD(ROW(),2)=1</formula>
    </cfRule>
  </conditionalFormatting>
  <conditionalFormatting sqref="K5">
    <cfRule type="expression" dxfId="89" priority="2">
      <formula>MOD(ROW(),2)=1</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56"/>
  <sheetViews>
    <sheetView topLeftCell="A52" zoomScale="85" zoomScaleNormal="85" workbookViewId="0">
      <selection activeCell="M74" sqref="M74"/>
    </sheetView>
  </sheetViews>
  <sheetFormatPr baseColWidth="10" defaultRowHeight="15" x14ac:dyDescent="0.25"/>
  <cols>
    <col min="5" max="5" width="12.140625" customWidth="1"/>
    <col min="12" max="12" width="12.28515625" customWidth="1"/>
    <col min="13" max="13" width="11" customWidth="1"/>
  </cols>
  <sheetData>
    <row r="1" spans="1:21" ht="15" customHeight="1" x14ac:dyDescent="0.25">
      <c r="A1" s="23" t="s">
        <v>47</v>
      </c>
      <c r="B1" s="23"/>
      <c r="C1" s="23"/>
      <c r="D1" s="23"/>
      <c r="E1" s="23"/>
      <c r="F1" s="23"/>
      <c r="G1" s="23"/>
      <c r="H1" s="23"/>
      <c r="I1" s="23"/>
      <c r="J1" s="23"/>
      <c r="K1" s="23"/>
      <c r="L1" s="23"/>
      <c r="M1" s="23"/>
      <c r="N1" s="23"/>
      <c r="O1" s="23"/>
      <c r="P1" s="23"/>
      <c r="Q1" s="23"/>
      <c r="R1" s="23"/>
      <c r="S1" s="23"/>
      <c r="T1" s="23"/>
      <c r="U1" s="23"/>
    </row>
    <row r="2" spans="1:21" ht="15" customHeight="1" x14ac:dyDescent="0.25">
      <c r="A2" s="23"/>
      <c r="B2" s="23"/>
      <c r="C2" s="23"/>
      <c r="D2" s="23"/>
      <c r="E2" s="23"/>
      <c r="F2" s="23"/>
      <c r="G2" s="23"/>
      <c r="H2" s="23"/>
      <c r="I2" s="23"/>
      <c r="J2" s="23"/>
      <c r="K2" s="23"/>
      <c r="L2" s="23"/>
      <c r="M2" s="23"/>
      <c r="N2" s="23"/>
      <c r="O2" s="23"/>
      <c r="P2" s="23"/>
      <c r="Q2" s="23"/>
      <c r="R2" s="23"/>
      <c r="S2" s="23"/>
      <c r="T2" s="23"/>
      <c r="U2" s="23"/>
    </row>
    <row r="3" spans="1:21" s="10" customFormat="1" ht="18" x14ac:dyDescent="0.35">
      <c r="B3" s="22" t="s">
        <v>9</v>
      </c>
      <c r="C3" s="22"/>
      <c r="D3" s="22"/>
      <c r="H3" s="22" t="s">
        <v>23</v>
      </c>
      <c r="I3" s="22"/>
      <c r="J3" s="22"/>
      <c r="K3" s="22" t="s">
        <v>22</v>
      </c>
      <c r="L3" s="22"/>
      <c r="M3" s="22"/>
      <c r="P3" s="22" t="s">
        <v>20</v>
      </c>
      <c r="Q3" s="22"/>
      <c r="R3" s="22"/>
      <c r="S3" s="22" t="s">
        <v>21</v>
      </c>
      <c r="T3" s="22"/>
      <c r="U3" s="22"/>
    </row>
    <row r="4" spans="1:21" ht="15.75" x14ac:dyDescent="0.3">
      <c r="A4" s="7" t="s">
        <v>4</v>
      </c>
      <c r="B4" s="8" t="s">
        <v>0</v>
      </c>
      <c r="C4" s="8" t="s">
        <v>1</v>
      </c>
      <c r="D4" s="8" t="s">
        <v>2</v>
      </c>
      <c r="E4" s="1"/>
      <c r="G4" s="7" t="s">
        <v>4</v>
      </c>
      <c r="H4" s="8" t="s">
        <v>0</v>
      </c>
      <c r="I4" s="8" t="s">
        <v>1</v>
      </c>
      <c r="J4" s="8" t="s">
        <v>2</v>
      </c>
      <c r="K4" s="8" t="s">
        <v>0</v>
      </c>
      <c r="L4" s="8" t="s">
        <v>1</v>
      </c>
      <c r="M4" s="8" t="s">
        <v>2</v>
      </c>
      <c r="O4" s="7" t="s">
        <v>4</v>
      </c>
      <c r="P4" s="8" t="s">
        <v>0</v>
      </c>
      <c r="Q4" s="8" t="s">
        <v>1</v>
      </c>
      <c r="R4" s="8" t="s">
        <v>2</v>
      </c>
      <c r="S4" s="8" t="s">
        <v>0</v>
      </c>
      <c r="T4" s="8" t="s">
        <v>1</v>
      </c>
      <c r="U4" s="8" t="s">
        <v>2</v>
      </c>
    </row>
    <row r="5" spans="1:21" ht="18" x14ac:dyDescent="0.35">
      <c r="A5" s="3">
        <v>1</v>
      </c>
      <c r="B5" s="2">
        <f t="shared" ref="B5:D36" si="0">(H5+K5)/1000000</f>
        <v>1.566249062E-3</v>
      </c>
      <c r="C5" s="2">
        <f t="shared" si="0"/>
        <v>2.9696270000000003E-3</v>
      </c>
      <c r="D5" s="2">
        <f>(J5+M5)/1000000</f>
        <v>1.0159815E-3</v>
      </c>
      <c r="E5" s="1"/>
      <c r="G5" s="3">
        <v>1</v>
      </c>
      <c r="H5" s="4">
        <f t="shared" ref="H5:M5" si="1">P5</f>
        <v>125.53999999999999</v>
      </c>
      <c r="I5" s="4">
        <f t="shared" si="1"/>
        <v>101.402</v>
      </c>
      <c r="J5" s="4">
        <f t="shared" si="1"/>
        <v>0</v>
      </c>
      <c r="K5" s="4">
        <f t="shared" si="1"/>
        <v>1440.7090620000001</v>
      </c>
      <c r="L5" s="4">
        <f t="shared" si="1"/>
        <v>2868.2250000000004</v>
      </c>
      <c r="M5" s="4">
        <f t="shared" si="1"/>
        <v>1015.9815</v>
      </c>
      <c r="O5" s="3">
        <v>1</v>
      </c>
      <c r="P5" s="4">
        <v>125.53999999999999</v>
      </c>
      <c r="Q5" s="4">
        <v>101.402</v>
      </c>
      <c r="R5" s="4"/>
      <c r="S5" s="4">
        <v>1440.7090620000001</v>
      </c>
      <c r="T5" s="4">
        <v>2868.2250000000004</v>
      </c>
      <c r="U5" s="4">
        <v>1015.9815</v>
      </c>
    </row>
    <row r="6" spans="1:21" ht="18" x14ac:dyDescent="0.35">
      <c r="A6" s="3">
        <v>2</v>
      </c>
      <c r="B6" s="2">
        <f t="shared" si="0"/>
        <v>2.340508062E-3</v>
      </c>
      <c r="C6" s="2">
        <f t="shared" si="0"/>
        <v>4.1902420000000003E-3</v>
      </c>
      <c r="D6" s="2">
        <f t="shared" si="0"/>
        <v>3.2649983000000004E-3</v>
      </c>
      <c r="E6" s="1"/>
      <c r="G6" s="3">
        <v>2</v>
      </c>
      <c r="H6" s="4">
        <f t="shared" ref="H6:M7" si="2">P6+H5</f>
        <v>165.54</v>
      </c>
      <c r="I6" s="4">
        <f t="shared" si="2"/>
        <v>101.833</v>
      </c>
      <c r="J6" s="4">
        <f t="shared" si="2"/>
        <v>1.4E-2</v>
      </c>
      <c r="K6" s="4">
        <f t="shared" si="2"/>
        <v>2174.9680619999999</v>
      </c>
      <c r="L6" s="4">
        <f t="shared" si="2"/>
        <v>4088.4090000000006</v>
      </c>
      <c r="M6" s="4">
        <f t="shared" si="2"/>
        <v>3264.9843000000001</v>
      </c>
      <c r="O6" s="3">
        <v>2</v>
      </c>
      <c r="P6" s="4">
        <v>40</v>
      </c>
      <c r="Q6" s="4">
        <v>0.43100000000000005</v>
      </c>
      <c r="R6" s="4">
        <v>1.4E-2</v>
      </c>
      <c r="S6" s="4">
        <v>734.25900000000001</v>
      </c>
      <c r="T6" s="4">
        <v>1220.184</v>
      </c>
      <c r="U6" s="4">
        <v>2249.0028000000002</v>
      </c>
    </row>
    <row r="7" spans="1:21" ht="18" x14ac:dyDescent="0.35">
      <c r="A7" s="3">
        <v>3</v>
      </c>
      <c r="B7" s="2">
        <f t="shared" si="0"/>
        <v>2.4162801449999997E-3</v>
      </c>
      <c r="C7" s="2">
        <f t="shared" si="0"/>
        <v>4.4953255000000003E-3</v>
      </c>
      <c r="D7" s="2">
        <f t="shared" si="0"/>
        <v>3.6565492999999999E-3</v>
      </c>
      <c r="E7" s="1"/>
      <c r="G7" s="3">
        <v>3</v>
      </c>
      <c r="H7" s="4">
        <f t="shared" si="2"/>
        <v>165.54</v>
      </c>
      <c r="I7" s="4">
        <f t="shared" si="2"/>
        <v>101.833</v>
      </c>
      <c r="J7" s="4">
        <f t="shared" si="2"/>
        <v>1.4E-2</v>
      </c>
      <c r="K7" s="4">
        <f t="shared" si="2"/>
        <v>2250.7401449999998</v>
      </c>
      <c r="L7" s="4">
        <f t="shared" si="2"/>
        <v>4393.4925000000003</v>
      </c>
      <c r="M7" s="4">
        <f t="shared" si="2"/>
        <v>3656.5353</v>
      </c>
      <c r="O7" s="3">
        <v>3</v>
      </c>
      <c r="P7" s="4"/>
      <c r="Q7" s="4"/>
      <c r="R7" s="4"/>
      <c r="S7" s="4">
        <v>75.772083000000009</v>
      </c>
      <c r="T7" s="4">
        <v>305.08350000000002</v>
      </c>
      <c r="U7" s="4">
        <v>391.55099999999999</v>
      </c>
    </row>
    <row r="8" spans="1:21" ht="18" x14ac:dyDescent="0.35">
      <c r="A8" s="3">
        <v>4</v>
      </c>
      <c r="B8" s="2">
        <f t="shared" si="0"/>
        <v>2.697125411E-3</v>
      </c>
      <c r="C8" s="2">
        <f t="shared" si="0"/>
        <v>5.0699620000000008E-3</v>
      </c>
      <c r="D8" s="2">
        <f t="shared" si="0"/>
        <v>1.36847618E-2</v>
      </c>
      <c r="E8" s="1"/>
      <c r="G8" s="3">
        <v>4</v>
      </c>
      <c r="H8" s="4">
        <f t="shared" ref="H8:J55" si="3">P8+H7</f>
        <v>213.30581599999999</v>
      </c>
      <c r="I8" s="4">
        <f t="shared" si="3"/>
        <v>101.833</v>
      </c>
      <c r="J8" s="4">
        <f t="shared" si="3"/>
        <v>9568.9549999999999</v>
      </c>
      <c r="K8" s="4">
        <f t="shared" ref="K8:M55" si="4">S8+K7</f>
        <v>2483.8195949999999</v>
      </c>
      <c r="L8" s="4">
        <f t="shared" si="4"/>
        <v>4968.1290000000008</v>
      </c>
      <c r="M8" s="4">
        <f t="shared" si="4"/>
        <v>4115.8068000000003</v>
      </c>
      <c r="O8" s="3">
        <v>4</v>
      </c>
      <c r="P8" s="4">
        <v>47.765816000000001</v>
      </c>
      <c r="Q8" s="4"/>
      <c r="R8" s="4">
        <v>9568.9410000000007</v>
      </c>
      <c r="S8" s="4">
        <v>233.07945000000001</v>
      </c>
      <c r="T8" s="4">
        <v>574.63650000000007</v>
      </c>
      <c r="U8" s="4">
        <v>459.2715</v>
      </c>
    </row>
    <row r="9" spans="1:21" ht="18" x14ac:dyDescent="0.35">
      <c r="A9" s="3">
        <v>5</v>
      </c>
      <c r="B9" s="2">
        <f t="shared" si="0"/>
        <v>7.2355879110000002E-3</v>
      </c>
      <c r="C9" s="2">
        <f t="shared" si="0"/>
        <v>5.6035058000000011E-3</v>
      </c>
      <c r="D9" s="2">
        <f t="shared" si="0"/>
        <v>1.4260800300000001E-2</v>
      </c>
      <c r="E9" s="1"/>
      <c r="G9" s="3">
        <v>5</v>
      </c>
      <c r="H9" s="4">
        <f t="shared" si="3"/>
        <v>4534.305816</v>
      </c>
      <c r="I9" s="4">
        <f t="shared" si="3"/>
        <v>101.84</v>
      </c>
      <c r="J9" s="4">
        <f t="shared" si="3"/>
        <v>9568.9560000000001</v>
      </c>
      <c r="K9" s="4">
        <f t="shared" si="4"/>
        <v>2701.282095</v>
      </c>
      <c r="L9" s="4">
        <f t="shared" si="4"/>
        <v>5501.6658000000007</v>
      </c>
      <c r="M9" s="4">
        <f t="shared" si="4"/>
        <v>4691.8443000000007</v>
      </c>
      <c r="O9" s="3">
        <v>5</v>
      </c>
      <c r="P9" s="4">
        <v>4321</v>
      </c>
      <c r="Q9" s="4">
        <v>7.0000000000000001E-3</v>
      </c>
      <c r="R9" s="4">
        <v>1E-3</v>
      </c>
      <c r="S9" s="4">
        <v>217.46250000000001</v>
      </c>
      <c r="T9" s="4">
        <v>533.53680000000008</v>
      </c>
      <c r="U9" s="4">
        <v>576.03750000000002</v>
      </c>
    </row>
    <row r="10" spans="1:21" ht="18" x14ac:dyDescent="0.35">
      <c r="A10" s="3">
        <v>6</v>
      </c>
      <c r="B10" s="2">
        <f t="shared" si="0"/>
        <v>7.4500174110000011E-3</v>
      </c>
      <c r="C10" s="2">
        <f t="shared" si="0"/>
        <v>1.1338291800000001E-2</v>
      </c>
      <c r="D10" s="2">
        <f t="shared" si="0"/>
        <v>1.4552766896000002E-2</v>
      </c>
      <c r="E10" s="1"/>
      <c r="G10" s="3">
        <v>6</v>
      </c>
      <c r="H10" s="4">
        <f t="shared" si="3"/>
        <v>4534.305816</v>
      </c>
      <c r="I10" s="4">
        <f t="shared" si="3"/>
        <v>4354.8420000000006</v>
      </c>
      <c r="J10" s="4">
        <f t="shared" si="3"/>
        <v>9696.4760000000006</v>
      </c>
      <c r="K10" s="4">
        <f t="shared" si="4"/>
        <v>2915.7115950000002</v>
      </c>
      <c r="L10" s="4">
        <f t="shared" si="4"/>
        <v>6983.4498000000003</v>
      </c>
      <c r="M10" s="4">
        <f t="shared" si="4"/>
        <v>4856.2908960000004</v>
      </c>
      <c r="O10" s="3">
        <v>6</v>
      </c>
      <c r="P10" s="4"/>
      <c r="Q10" s="4">
        <v>4253.0020000000004</v>
      </c>
      <c r="R10" s="4">
        <v>127.52000000000001</v>
      </c>
      <c r="S10" s="4">
        <v>214.42950000000002</v>
      </c>
      <c r="T10" s="4">
        <v>1481.7840000000001</v>
      </c>
      <c r="U10" s="4">
        <v>164.446596</v>
      </c>
    </row>
    <row r="11" spans="1:21" ht="18" x14ac:dyDescent="0.35">
      <c r="A11" s="3">
        <v>7</v>
      </c>
      <c r="B11" s="2">
        <f t="shared" si="0"/>
        <v>1.2610680411000001E-2</v>
      </c>
      <c r="C11" s="2">
        <f t="shared" si="0"/>
        <v>1.1752878400000001E-2</v>
      </c>
      <c r="D11" s="2">
        <f t="shared" si="0"/>
        <v>1.4860469396E-2</v>
      </c>
      <c r="E11" s="1"/>
      <c r="G11" s="3">
        <v>7</v>
      </c>
      <c r="H11" s="4">
        <f t="shared" si="3"/>
        <v>8884.305816</v>
      </c>
      <c r="I11" s="4">
        <f t="shared" si="3"/>
        <v>4354.8430000000008</v>
      </c>
      <c r="J11" s="4">
        <f t="shared" si="3"/>
        <v>9696.4760000000006</v>
      </c>
      <c r="K11" s="4">
        <f t="shared" si="4"/>
        <v>3726.3745950000002</v>
      </c>
      <c r="L11" s="4">
        <f t="shared" si="4"/>
        <v>7398.0354000000007</v>
      </c>
      <c r="M11" s="4">
        <f t="shared" si="4"/>
        <v>5163.9933960000008</v>
      </c>
      <c r="O11" s="3">
        <v>7</v>
      </c>
      <c r="P11" s="4">
        <v>4350</v>
      </c>
      <c r="Q11" s="4">
        <v>1E-3</v>
      </c>
      <c r="R11" s="4"/>
      <c r="S11" s="4">
        <v>810.66300000000001</v>
      </c>
      <c r="T11" s="4">
        <v>414.5856</v>
      </c>
      <c r="U11" s="4">
        <v>307.70249999999999</v>
      </c>
    </row>
    <row r="12" spans="1:21" ht="18" x14ac:dyDescent="0.35">
      <c r="A12" s="3">
        <v>8</v>
      </c>
      <c r="B12" s="2">
        <f t="shared" si="0"/>
        <v>1.7457609911E-2</v>
      </c>
      <c r="C12" s="2">
        <f t="shared" si="0"/>
        <v>1.2109368900000002E-2</v>
      </c>
      <c r="D12" s="2">
        <f t="shared" si="0"/>
        <v>1.5205311175999998E-2</v>
      </c>
      <c r="E12" s="1"/>
      <c r="G12" s="3">
        <v>8</v>
      </c>
      <c r="H12" s="4">
        <f t="shared" si="3"/>
        <v>13284.305816</v>
      </c>
      <c r="I12" s="4">
        <f t="shared" si="3"/>
        <v>4355.2080000000005</v>
      </c>
      <c r="J12" s="4">
        <f t="shared" si="3"/>
        <v>9749.0067799999997</v>
      </c>
      <c r="K12" s="4">
        <f t="shared" si="4"/>
        <v>4173.3040950000004</v>
      </c>
      <c r="L12" s="4">
        <f t="shared" si="4"/>
        <v>7754.1609000000008</v>
      </c>
      <c r="M12" s="4">
        <f t="shared" si="4"/>
        <v>5456.3043960000005</v>
      </c>
      <c r="O12" s="3">
        <v>8</v>
      </c>
      <c r="P12" s="4">
        <v>4400</v>
      </c>
      <c r="Q12" s="4">
        <v>0.36499999999999999</v>
      </c>
      <c r="R12" s="4">
        <v>52.53078</v>
      </c>
      <c r="S12" s="4">
        <v>446.92950000000002</v>
      </c>
      <c r="T12" s="4">
        <v>356.12549999999999</v>
      </c>
      <c r="U12" s="4">
        <v>292.31099999999998</v>
      </c>
    </row>
    <row r="13" spans="1:21" ht="18" x14ac:dyDescent="0.35">
      <c r="A13" s="3">
        <v>9</v>
      </c>
      <c r="B13" s="2">
        <f t="shared" si="0"/>
        <v>3.1597345910999997E-2</v>
      </c>
      <c r="C13" s="2">
        <f t="shared" si="0"/>
        <v>1.8712336999999999E-2</v>
      </c>
      <c r="D13" s="2">
        <f t="shared" si="0"/>
        <v>2.0127153676000001E-2</v>
      </c>
      <c r="E13" s="1"/>
      <c r="G13" s="3">
        <v>9</v>
      </c>
      <c r="H13" s="4">
        <f t="shared" si="3"/>
        <v>24284.316815999999</v>
      </c>
      <c r="I13" s="4">
        <f t="shared" si="3"/>
        <v>10405.232</v>
      </c>
      <c r="J13" s="4">
        <f t="shared" si="3"/>
        <v>13939.00678</v>
      </c>
      <c r="K13" s="4">
        <f t="shared" si="4"/>
        <v>7313.0290949999999</v>
      </c>
      <c r="L13" s="4">
        <f t="shared" si="4"/>
        <v>8307.1050000000014</v>
      </c>
      <c r="M13" s="4">
        <f t="shared" si="4"/>
        <v>6188.1468960000002</v>
      </c>
      <c r="O13" s="3">
        <v>9</v>
      </c>
      <c r="P13" s="4">
        <v>11000.011</v>
      </c>
      <c r="Q13" s="4">
        <v>6050.0240000000003</v>
      </c>
      <c r="R13" s="4">
        <v>4190</v>
      </c>
      <c r="S13" s="4">
        <v>3139.7249999999999</v>
      </c>
      <c r="T13" s="4">
        <v>552.94409999999993</v>
      </c>
      <c r="U13" s="4">
        <v>731.84249999999997</v>
      </c>
    </row>
    <row r="14" spans="1:21" ht="18" x14ac:dyDescent="0.35">
      <c r="A14" s="3">
        <v>10</v>
      </c>
      <c r="B14" s="2">
        <f t="shared" si="0"/>
        <v>3.3386947910999998E-2</v>
      </c>
      <c r="C14" s="2">
        <f t="shared" si="0"/>
        <v>2.0202701500000003E-2</v>
      </c>
      <c r="D14" s="2">
        <f t="shared" si="0"/>
        <v>3.8520523375999996E-2</v>
      </c>
      <c r="E14" s="1"/>
      <c r="G14" s="3">
        <v>10</v>
      </c>
      <c r="H14" s="4">
        <f t="shared" si="3"/>
        <v>24308.316815999999</v>
      </c>
      <c r="I14" s="4">
        <f t="shared" si="3"/>
        <v>10405.272999999999</v>
      </c>
      <c r="J14" s="4">
        <f t="shared" si="3"/>
        <v>30438.61478</v>
      </c>
      <c r="K14" s="4">
        <f t="shared" si="4"/>
        <v>9078.6310950000006</v>
      </c>
      <c r="L14" s="4">
        <f t="shared" si="4"/>
        <v>9797.4285000000018</v>
      </c>
      <c r="M14" s="4">
        <f t="shared" si="4"/>
        <v>8081.9085960000002</v>
      </c>
      <c r="O14" s="3">
        <v>10</v>
      </c>
      <c r="P14" s="4">
        <v>24</v>
      </c>
      <c r="Q14" s="4">
        <v>4.1000000000000002E-2</v>
      </c>
      <c r="R14" s="4">
        <v>16499.608</v>
      </c>
      <c r="S14" s="4">
        <v>1765.6020000000001</v>
      </c>
      <c r="T14" s="4">
        <v>1490.3235</v>
      </c>
      <c r="U14" s="4">
        <v>1893.7617</v>
      </c>
    </row>
    <row r="15" spans="1:21" ht="18" x14ac:dyDescent="0.35">
      <c r="A15" s="3">
        <v>11</v>
      </c>
      <c r="B15" s="2">
        <f t="shared" si="0"/>
        <v>3.4823915910999995E-2</v>
      </c>
      <c r="C15" s="2">
        <f t="shared" si="0"/>
        <v>2.1834826000000002E-2</v>
      </c>
      <c r="D15" s="2">
        <f t="shared" si="0"/>
        <v>4.5047825376000002E-2</v>
      </c>
      <c r="E15" s="1"/>
      <c r="G15" s="3">
        <v>11</v>
      </c>
      <c r="H15" s="4">
        <f t="shared" si="3"/>
        <v>24308.419815999998</v>
      </c>
      <c r="I15" s="4">
        <f t="shared" si="3"/>
        <v>10405.285</v>
      </c>
      <c r="J15" s="4">
        <f t="shared" si="3"/>
        <v>34964.574780000003</v>
      </c>
      <c r="K15" s="4">
        <f t="shared" si="4"/>
        <v>10515.496095</v>
      </c>
      <c r="L15" s="4">
        <f t="shared" si="4"/>
        <v>11429.541000000001</v>
      </c>
      <c r="M15" s="4">
        <f t="shared" si="4"/>
        <v>10083.250596</v>
      </c>
      <c r="O15" s="3">
        <v>11</v>
      </c>
      <c r="P15" s="4">
        <v>0.10299999999999999</v>
      </c>
      <c r="Q15" s="4">
        <v>1.2E-2</v>
      </c>
      <c r="R15" s="4">
        <v>4525.96</v>
      </c>
      <c r="S15" s="4">
        <v>1436.865</v>
      </c>
      <c r="T15" s="4">
        <v>1632.1125</v>
      </c>
      <c r="U15" s="4">
        <v>2001.3420000000001</v>
      </c>
    </row>
    <row r="16" spans="1:21" ht="18" x14ac:dyDescent="0.35">
      <c r="A16" s="3">
        <v>12</v>
      </c>
      <c r="B16" s="2">
        <f t="shared" si="0"/>
        <v>4.3268314029999991E-2</v>
      </c>
      <c r="C16" s="2">
        <f t="shared" si="0"/>
        <v>2.9371196000000002E-2</v>
      </c>
      <c r="D16" s="2">
        <f t="shared" si="0"/>
        <v>4.67357376825E-2</v>
      </c>
      <c r="E16" s="1"/>
      <c r="G16" s="3">
        <v>12</v>
      </c>
      <c r="H16" s="4">
        <f t="shared" si="3"/>
        <v>30308.419815999998</v>
      </c>
      <c r="I16" s="4">
        <f t="shared" si="3"/>
        <v>16078.67</v>
      </c>
      <c r="J16" s="4">
        <f t="shared" si="3"/>
        <v>34964.574780000003</v>
      </c>
      <c r="K16" s="4">
        <f t="shared" si="4"/>
        <v>12959.894214</v>
      </c>
      <c r="L16" s="4">
        <f t="shared" si="4"/>
        <v>13292.526000000002</v>
      </c>
      <c r="M16" s="4">
        <f t="shared" si="4"/>
        <v>11771.1629025</v>
      </c>
      <c r="O16" s="3">
        <v>12</v>
      </c>
      <c r="P16" s="4">
        <v>6000</v>
      </c>
      <c r="Q16" s="4">
        <v>5673.3850000000002</v>
      </c>
      <c r="R16" s="4"/>
      <c r="S16" s="4">
        <v>2444.3981190000004</v>
      </c>
      <c r="T16" s="4">
        <v>1862.9850000000001</v>
      </c>
      <c r="U16" s="4">
        <v>1687.9123064999999</v>
      </c>
    </row>
    <row r="17" spans="1:21" ht="18" x14ac:dyDescent="0.35">
      <c r="A17" s="3">
        <v>13</v>
      </c>
      <c r="B17" s="2">
        <f t="shared" si="0"/>
        <v>4.5867770054499997E-2</v>
      </c>
      <c r="C17" s="2">
        <f t="shared" si="0"/>
        <v>3.1422942575000001E-2</v>
      </c>
      <c r="D17" s="2">
        <f t="shared" si="0"/>
        <v>4.8498737182500001E-2</v>
      </c>
      <c r="E17" s="1"/>
      <c r="G17" s="3">
        <v>13</v>
      </c>
      <c r="H17" s="4">
        <f t="shared" si="3"/>
        <v>30332.422881999999</v>
      </c>
      <c r="I17" s="4">
        <f t="shared" si="3"/>
        <v>16078.67</v>
      </c>
      <c r="J17" s="4">
        <f t="shared" si="3"/>
        <v>34964.574780000003</v>
      </c>
      <c r="K17" s="4">
        <f t="shared" si="4"/>
        <v>15535.3471725</v>
      </c>
      <c r="L17" s="4">
        <f t="shared" si="4"/>
        <v>15344.272575000003</v>
      </c>
      <c r="M17" s="4">
        <f t="shared" si="4"/>
        <v>13534.1624025</v>
      </c>
      <c r="O17" s="3">
        <v>13</v>
      </c>
      <c r="P17" s="4">
        <v>24.003066</v>
      </c>
      <c r="Q17" s="4"/>
      <c r="R17" s="4"/>
      <c r="S17" s="4">
        <v>2575.4529585</v>
      </c>
      <c r="T17" s="4">
        <v>2051.7465750000001</v>
      </c>
      <c r="U17" s="4">
        <v>1762.9995000000001</v>
      </c>
    </row>
    <row r="18" spans="1:21" ht="18" x14ac:dyDescent="0.35">
      <c r="A18" s="3">
        <v>14</v>
      </c>
      <c r="B18" s="2">
        <f t="shared" si="0"/>
        <v>4.8420386554500004E-2</v>
      </c>
      <c r="C18" s="2">
        <f t="shared" si="0"/>
        <v>3.3749204575000004E-2</v>
      </c>
      <c r="D18" s="2">
        <f t="shared" si="0"/>
        <v>5.0382831332999999E-2</v>
      </c>
      <c r="E18" s="1"/>
      <c r="G18" s="3">
        <v>14</v>
      </c>
      <c r="H18" s="4">
        <f t="shared" si="3"/>
        <v>30342.429882</v>
      </c>
      <c r="I18" s="4">
        <f t="shared" si="3"/>
        <v>16153.701999999999</v>
      </c>
      <c r="J18" s="4">
        <f t="shared" si="3"/>
        <v>34964.574780000003</v>
      </c>
      <c r="K18" s="4">
        <f t="shared" si="4"/>
        <v>18077.9566725</v>
      </c>
      <c r="L18" s="4">
        <f t="shared" si="4"/>
        <v>17595.502575000002</v>
      </c>
      <c r="M18" s="4">
        <f t="shared" si="4"/>
        <v>15418.256552999999</v>
      </c>
      <c r="O18" s="3">
        <v>14</v>
      </c>
      <c r="P18" s="4">
        <v>10.007</v>
      </c>
      <c r="Q18" s="4">
        <v>75.031999999999996</v>
      </c>
      <c r="R18" s="4"/>
      <c r="S18" s="4">
        <v>2542.6095</v>
      </c>
      <c r="T18" s="4">
        <v>2251.23</v>
      </c>
      <c r="U18" s="4">
        <v>1884.0941505000001</v>
      </c>
    </row>
    <row r="19" spans="1:21" ht="18" x14ac:dyDescent="0.35">
      <c r="A19" s="3">
        <v>15</v>
      </c>
      <c r="B19" s="2">
        <f t="shared" si="0"/>
        <v>5.65363513045E-2</v>
      </c>
      <c r="C19" s="2">
        <f t="shared" si="0"/>
        <v>3.4833914575E-2</v>
      </c>
      <c r="D19" s="2">
        <f t="shared" si="0"/>
        <v>5.2244772332999997E-2</v>
      </c>
      <c r="E19" s="1"/>
      <c r="G19" s="3">
        <v>15</v>
      </c>
      <c r="H19" s="4">
        <f t="shared" si="3"/>
        <v>36942.436882000002</v>
      </c>
      <c r="I19" s="4">
        <f t="shared" si="3"/>
        <v>16153.701999999999</v>
      </c>
      <c r="J19" s="4">
        <f t="shared" si="3"/>
        <v>34964.838780000005</v>
      </c>
      <c r="K19" s="4">
        <f t="shared" si="4"/>
        <v>19593.914422500002</v>
      </c>
      <c r="L19" s="4">
        <f t="shared" si="4"/>
        <v>18680.212575000001</v>
      </c>
      <c r="M19" s="4">
        <f t="shared" si="4"/>
        <v>17279.933552999999</v>
      </c>
      <c r="O19" s="3">
        <v>15</v>
      </c>
      <c r="P19" s="4">
        <v>6600.0070000000005</v>
      </c>
      <c r="Q19" s="4"/>
      <c r="R19" s="4">
        <v>0.26400000000000001</v>
      </c>
      <c r="S19" s="4">
        <v>1515.95775</v>
      </c>
      <c r="T19" s="4">
        <v>1084.71</v>
      </c>
      <c r="U19" s="4">
        <v>1861.6769999999999</v>
      </c>
    </row>
    <row r="20" spans="1:21" ht="18" x14ac:dyDescent="0.35">
      <c r="A20" s="3">
        <v>16</v>
      </c>
      <c r="B20" s="2">
        <f t="shared" si="0"/>
        <v>5.84821873045E-2</v>
      </c>
      <c r="C20" s="2">
        <f t="shared" si="0"/>
        <v>3.6853817575000003E-2</v>
      </c>
      <c r="D20" s="2">
        <f t="shared" si="0"/>
        <v>6.2448316333000013E-2</v>
      </c>
      <c r="E20" s="1"/>
      <c r="G20" s="3">
        <v>16</v>
      </c>
      <c r="H20" s="4">
        <f t="shared" si="3"/>
        <v>36942.436882000002</v>
      </c>
      <c r="I20" s="4">
        <f t="shared" si="3"/>
        <v>16155.726999999999</v>
      </c>
      <c r="J20" s="4">
        <f t="shared" si="3"/>
        <v>44471.848780000008</v>
      </c>
      <c r="K20" s="4">
        <f t="shared" si="4"/>
        <v>21539.750422500001</v>
      </c>
      <c r="L20" s="4">
        <f t="shared" si="4"/>
        <v>20698.090575000002</v>
      </c>
      <c r="M20" s="4">
        <f t="shared" si="4"/>
        <v>17976.467552999999</v>
      </c>
      <c r="O20" s="3">
        <v>16</v>
      </c>
      <c r="P20" s="4"/>
      <c r="Q20" s="4">
        <v>2.0249999999999999</v>
      </c>
      <c r="R20" s="4">
        <v>9507.01</v>
      </c>
      <c r="S20" s="4">
        <v>1945.836</v>
      </c>
      <c r="T20" s="4">
        <v>2017.8780000000002</v>
      </c>
      <c r="U20" s="4">
        <v>696.53399999999999</v>
      </c>
    </row>
    <row r="21" spans="1:21" ht="18" x14ac:dyDescent="0.35">
      <c r="A21" s="3">
        <v>17</v>
      </c>
      <c r="B21" s="2">
        <f t="shared" si="0"/>
        <v>5.9998541384500004E-2</v>
      </c>
      <c r="C21" s="2">
        <f t="shared" si="0"/>
        <v>3.8614880075000003E-2</v>
      </c>
      <c r="D21" s="2">
        <f t="shared" si="0"/>
        <v>7.9892536444000004E-2</v>
      </c>
      <c r="E21" s="1"/>
      <c r="G21" s="3">
        <v>17</v>
      </c>
      <c r="H21" s="4">
        <f t="shared" si="3"/>
        <v>36990.437212000004</v>
      </c>
      <c r="I21" s="4">
        <f t="shared" si="3"/>
        <v>16155.751999999999</v>
      </c>
      <c r="J21" s="4">
        <f t="shared" si="3"/>
        <v>59243.848780000008</v>
      </c>
      <c r="K21" s="4">
        <f t="shared" si="4"/>
        <v>23008.1041725</v>
      </c>
      <c r="L21" s="4">
        <f t="shared" si="4"/>
        <v>22459.128075000001</v>
      </c>
      <c r="M21" s="4">
        <f t="shared" si="4"/>
        <v>20648.687663999997</v>
      </c>
      <c r="O21" s="3">
        <v>17</v>
      </c>
      <c r="P21" s="4">
        <v>48.000329999999998</v>
      </c>
      <c r="Q21" s="4">
        <v>2.5000000000000001E-2</v>
      </c>
      <c r="R21" s="4">
        <v>14772</v>
      </c>
      <c r="S21" s="4">
        <v>1468.35375</v>
      </c>
      <c r="T21" s="4">
        <v>1761.0374999999999</v>
      </c>
      <c r="U21" s="4">
        <v>2672.2201110000001</v>
      </c>
    </row>
    <row r="22" spans="1:21" ht="18" x14ac:dyDescent="0.35">
      <c r="A22" s="3">
        <v>18</v>
      </c>
      <c r="B22" s="2">
        <f t="shared" si="0"/>
        <v>6.7322873245500001E-2</v>
      </c>
      <c r="C22" s="2">
        <f t="shared" si="0"/>
        <v>4.3558841575E-2</v>
      </c>
      <c r="D22" s="2">
        <f t="shared" si="0"/>
        <v>8.2967290444000016E-2</v>
      </c>
      <c r="E22" s="1"/>
      <c r="G22" s="3">
        <v>18</v>
      </c>
      <c r="H22" s="4">
        <f t="shared" si="3"/>
        <v>40970.437212000004</v>
      </c>
      <c r="I22" s="4">
        <f t="shared" si="3"/>
        <v>20410.851999999999</v>
      </c>
      <c r="J22" s="4">
        <f t="shared" si="3"/>
        <v>59243.848780000008</v>
      </c>
      <c r="K22" s="4">
        <f t="shared" si="4"/>
        <v>26352.436033499998</v>
      </c>
      <c r="L22" s="4">
        <f t="shared" si="4"/>
        <v>23147.989575</v>
      </c>
      <c r="M22" s="4">
        <f t="shared" si="4"/>
        <v>23723.441663999998</v>
      </c>
      <c r="O22" s="3">
        <v>18</v>
      </c>
      <c r="P22" s="4">
        <v>3980</v>
      </c>
      <c r="Q22" s="4">
        <v>4255.1000000000004</v>
      </c>
      <c r="R22" s="4"/>
      <c r="S22" s="4">
        <v>3344.3318610000001</v>
      </c>
      <c r="T22" s="4">
        <v>688.86149999999998</v>
      </c>
      <c r="U22" s="4">
        <v>3074.7540000000004</v>
      </c>
    </row>
    <row r="23" spans="1:21" ht="18" x14ac:dyDescent="0.35">
      <c r="A23" s="3">
        <v>19</v>
      </c>
      <c r="B23" s="2">
        <f t="shared" si="0"/>
        <v>7.1997734245500003E-2</v>
      </c>
      <c r="C23" s="2">
        <f t="shared" si="0"/>
        <v>4.5031460074999995E-2</v>
      </c>
      <c r="D23" s="2">
        <f t="shared" si="0"/>
        <v>8.4966335444000007E-2</v>
      </c>
      <c r="E23" s="1"/>
      <c r="G23" s="3">
        <v>19</v>
      </c>
      <c r="H23" s="4">
        <f t="shared" si="3"/>
        <v>44699.398212000007</v>
      </c>
      <c r="I23" s="4">
        <f t="shared" si="3"/>
        <v>20411.776999999998</v>
      </c>
      <c r="J23" s="4">
        <f t="shared" si="3"/>
        <v>59317.928780000009</v>
      </c>
      <c r="K23" s="4">
        <f t="shared" si="4"/>
        <v>27298.3360335</v>
      </c>
      <c r="L23" s="4">
        <f t="shared" si="4"/>
        <v>24619.683075000001</v>
      </c>
      <c r="M23" s="4">
        <f t="shared" si="4"/>
        <v>25648.406663999998</v>
      </c>
      <c r="O23" s="3">
        <v>19</v>
      </c>
      <c r="P23" s="4">
        <v>3728.9610000000002</v>
      </c>
      <c r="Q23" s="4">
        <v>0.92500000000000004</v>
      </c>
      <c r="R23" s="4">
        <v>74.08</v>
      </c>
      <c r="S23" s="4">
        <v>945.9</v>
      </c>
      <c r="T23" s="4">
        <v>1471.6934999999999</v>
      </c>
      <c r="U23" s="4">
        <v>1924.9650000000001</v>
      </c>
    </row>
    <row r="24" spans="1:21" ht="18" x14ac:dyDescent="0.35">
      <c r="A24" s="3">
        <v>20</v>
      </c>
      <c r="B24" s="2">
        <f t="shared" si="0"/>
        <v>8.2853559824500003E-2</v>
      </c>
      <c r="C24" s="2">
        <f t="shared" si="0"/>
        <v>5.0014750075000003E-2</v>
      </c>
      <c r="D24" s="2">
        <f t="shared" si="0"/>
        <v>8.6784167943999999E-2</v>
      </c>
      <c r="E24" s="1"/>
      <c r="G24" s="3">
        <v>20</v>
      </c>
      <c r="H24" s="4">
        <f t="shared" si="3"/>
        <v>51322.328791000007</v>
      </c>
      <c r="I24" s="4">
        <f t="shared" si="3"/>
        <v>24811.776999999998</v>
      </c>
      <c r="J24" s="4">
        <f t="shared" si="3"/>
        <v>59318.539780000006</v>
      </c>
      <c r="K24" s="4">
        <f t="shared" si="4"/>
        <v>31531.2310335</v>
      </c>
      <c r="L24" s="4">
        <f t="shared" si="4"/>
        <v>25202.973075000002</v>
      </c>
      <c r="M24" s="4">
        <f t="shared" si="4"/>
        <v>27465.628163999998</v>
      </c>
      <c r="O24" s="3">
        <v>20</v>
      </c>
      <c r="P24" s="4">
        <v>6622.9305789999999</v>
      </c>
      <c r="Q24" s="4">
        <v>4400</v>
      </c>
      <c r="R24" s="4">
        <v>0.61099999999999999</v>
      </c>
      <c r="S24" s="4">
        <v>4232.8950000000004</v>
      </c>
      <c r="T24" s="4">
        <v>583.29</v>
      </c>
      <c r="U24" s="4">
        <v>1817.2214999999999</v>
      </c>
    </row>
    <row r="25" spans="1:21" ht="18" x14ac:dyDescent="0.35">
      <c r="A25" s="3">
        <v>21</v>
      </c>
      <c r="B25" s="2">
        <f t="shared" si="0"/>
        <v>8.6849249824499999E-2</v>
      </c>
      <c r="C25" s="2">
        <f t="shared" si="0"/>
        <v>5.2266620710000003E-2</v>
      </c>
      <c r="D25" s="2">
        <f t="shared" si="0"/>
        <v>8.7536893444000008E-2</v>
      </c>
      <c r="E25" s="1"/>
      <c r="G25" s="3">
        <v>21</v>
      </c>
      <c r="H25" s="4">
        <f t="shared" si="3"/>
        <v>55032.328791000007</v>
      </c>
      <c r="I25" s="4">
        <f t="shared" si="3"/>
        <v>24812.061999999998</v>
      </c>
      <c r="J25" s="4">
        <f t="shared" si="3"/>
        <v>59318.539780000006</v>
      </c>
      <c r="K25" s="4">
        <f t="shared" si="4"/>
        <v>31816.921033499999</v>
      </c>
      <c r="L25" s="4">
        <f t="shared" si="4"/>
        <v>27454.558710000001</v>
      </c>
      <c r="M25" s="4">
        <f t="shared" si="4"/>
        <v>28218.353663999998</v>
      </c>
      <c r="O25" s="3">
        <v>21</v>
      </c>
      <c r="P25" s="4">
        <v>3710</v>
      </c>
      <c r="Q25" s="4">
        <v>0.28500000000000003</v>
      </c>
      <c r="R25" s="4"/>
      <c r="S25" s="4">
        <v>285.69</v>
      </c>
      <c r="T25" s="4">
        <v>2251.5856349999999</v>
      </c>
      <c r="U25" s="4">
        <v>752.72550000000001</v>
      </c>
    </row>
    <row r="26" spans="1:21" ht="18" x14ac:dyDescent="0.35">
      <c r="A26" s="3">
        <v>22</v>
      </c>
      <c r="B26" s="2">
        <f t="shared" si="0"/>
        <v>8.9770753824500019E-2</v>
      </c>
      <c r="C26" s="2">
        <f t="shared" si="0"/>
        <v>5.4383066209999997E-2</v>
      </c>
      <c r="D26" s="2">
        <f t="shared" si="0"/>
        <v>8.9951695108999988E-2</v>
      </c>
      <c r="E26" s="1"/>
      <c r="G26" s="3">
        <v>22</v>
      </c>
      <c r="H26" s="4">
        <f t="shared" si="3"/>
        <v>55032.423791000008</v>
      </c>
      <c r="I26" s="4">
        <f t="shared" si="3"/>
        <v>24936.436999999998</v>
      </c>
      <c r="J26" s="4">
        <f t="shared" si="3"/>
        <v>59318.864780000004</v>
      </c>
      <c r="K26" s="4">
        <f t="shared" si="4"/>
        <v>34738.330033500002</v>
      </c>
      <c r="L26" s="4">
        <f t="shared" si="4"/>
        <v>29446.629209999999</v>
      </c>
      <c r="M26" s="4">
        <f t="shared" si="4"/>
        <v>30632.830328999997</v>
      </c>
      <c r="O26" s="3">
        <v>22</v>
      </c>
      <c r="P26" s="4">
        <v>9.5000000000000001E-2</v>
      </c>
      <c r="Q26" s="4">
        <v>124.375</v>
      </c>
      <c r="R26" s="4">
        <v>0.32500000000000001</v>
      </c>
      <c r="S26" s="4">
        <v>2921.4090000000001</v>
      </c>
      <c r="T26" s="4">
        <v>1992.0704999999998</v>
      </c>
      <c r="U26" s="4">
        <v>2414.4766650000001</v>
      </c>
    </row>
    <row r="27" spans="1:21" ht="18" x14ac:dyDescent="0.35">
      <c r="A27" s="3">
        <v>23</v>
      </c>
      <c r="B27" s="2">
        <f t="shared" si="0"/>
        <v>9.2316090824500013E-2</v>
      </c>
      <c r="C27" s="2">
        <f t="shared" si="0"/>
        <v>5.9793534459999992E-2</v>
      </c>
      <c r="D27" s="2">
        <f t="shared" si="0"/>
        <v>9.5064845608999998E-2</v>
      </c>
      <c r="E27" s="1"/>
      <c r="G27" s="3">
        <v>23</v>
      </c>
      <c r="H27" s="4">
        <f t="shared" si="3"/>
        <v>55032.425791000009</v>
      </c>
      <c r="I27" s="4">
        <f t="shared" si="3"/>
        <v>29486.436999999998</v>
      </c>
      <c r="J27" s="4">
        <f t="shared" si="3"/>
        <v>63718.877780000003</v>
      </c>
      <c r="K27" s="4">
        <f t="shared" si="4"/>
        <v>37283.665033500001</v>
      </c>
      <c r="L27" s="4">
        <f t="shared" si="4"/>
        <v>30307.097459999997</v>
      </c>
      <c r="M27" s="4">
        <f t="shared" si="4"/>
        <v>31345.967828999997</v>
      </c>
      <c r="O27" s="3">
        <v>23</v>
      </c>
      <c r="P27" s="4">
        <v>2E-3</v>
      </c>
      <c r="Q27" s="4">
        <v>4550</v>
      </c>
      <c r="R27" s="4">
        <v>4400.0129999999999</v>
      </c>
      <c r="S27" s="4">
        <v>2545.335</v>
      </c>
      <c r="T27" s="4">
        <v>860.4682499999999</v>
      </c>
      <c r="U27" s="4">
        <v>713.13750000000005</v>
      </c>
    </row>
    <row r="28" spans="1:21" ht="18" x14ac:dyDescent="0.35">
      <c r="A28" s="3">
        <v>24</v>
      </c>
      <c r="B28" s="2">
        <f t="shared" si="0"/>
        <v>9.84160518245E-2</v>
      </c>
      <c r="C28" s="2">
        <f t="shared" si="0"/>
        <v>6.1888805259999992E-2</v>
      </c>
      <c r="D28" s="2">
        <f t="shared" si="0"/>
        <v>9.5193370108999989E-2</v>
      </c>
      <c r="E28" s="1"/>
      <c r="G28" s="3">
        <v>24</v>
      </c>
      <c r="H28" s="4">
        <f t="shared" si="3"/>
        <v>60557.565791000008</v>
      </c>
      <c r="I28" s="4">
        <f t="shared" si="3"/>
        <v>29486.436999999998</v>
      </c>
      <c r="J28" s="4">
        <f t="shared" si="3"/>
        <v>63718.877780000003</v>
      </c>
      <c r="K28" s="4">
        <f t="shared" si="4"/>
        <v>37858.486033499998</v>
      </c>
      <c r="L28" s="4">
        <f t="shared" si="4"/>
        <v>32402.368259999996</v>
      </c>
      <c r="M28" s="4">
        <f t="shared" si="4"/>
        <v>31474.492328999997</v>
      </c>
      <c r="O28" s="3">
        <v>24</v>
      </c>
      <c r="P28" s="4">
        <v>5525.1399999999994</v>
      </c>
      <c r="Q28" s="4"/>
      <c r="R28" s="4"/>
      <c r="S28" s="4">
        <v>574.82099999999991</v>
      </c>
      <c r="T28" s="4">
        <v>2095.2708000000002</v>
      </c>
      <c r="U28" s="4">
        <v>128.52449999999999</v>
      </c>
    </row>
    <row r="29" spans="1:21" ht="18" x14ac:dyDescent="0.35">
      <c r="A29" s="3">
        <v>25</v>
      </c>
      <c r="B29" s="2">
        <f t="shared" si="0"/>
        <v>0.10054531496449999</v>
      </c>
      <c r="C29" s="2">
        <f t="shared" si="0"/>
        <v>6.2357503859999996E-2</v>
      </c>
      <c r="D29" s="2">
        <f t="shared" si="0"/>
        <v>9.9177650716000001E-2</v>
      </c>
      <c r="E29" s="1"/>
      <c r="G29" s="3">
        <v>25</v>
      </c>
      <c r="H29" s="4">
        <f t="shared" si="3"/>
        <v>60557.569931000005</v>
      </c>
      <c r="I29" s="4">
        <f t="shared" si="3"/>
        <v>29486.438999999998</v>
      </c>
      <c r="J29" s="4">
        <f t="shared" si="3"/>
        <v>63718.882387000005</v>
      </c>
      <c r="K29" s="4">
        <f t="shared" si="4"/>
        <v>39987.745033499996</v>
      </c>
      <c r="L29" s="4">
        <f t="shared" si="4"/>
        <v>32871.064859999999</v>
      </c>
      <c r="M29" s="4">
        <f t="shared" si="4"/>
        <v>35458.768328999999</v>
      </c>
      <c r="O29" s="3">
        <v>25</v>
      </c>
      <c r="P29" s="4">
        <v>4.1399999999999996E-3</v>
      </c>
      <c r="Q29" s="4">
        <v>2E-3</v>
      </c>
      <c r="R29" s="4">
        <v>4.607E-3</v>
      </c>
      <c r="S29" s="4">
        <v>2129.259</v>
      </c>
      <c r="T29" s="4">
        <v>468.69659999999999</v>
      </c>
      <c r="U29" s="4">
        <v>3984.2759999999998</v>
      </c>
    </row>
    <row r="30" spans="1:21" ht="18" x14ac:dyDescent="0.35">
      <c r="A30" s="3">
        <v>26</v>
      </c>
      <c r="B30" s="2">
        <f t="shared" si="0"/>
        <v>0.1025908389645</v>
      </c>
      <c r="C30" s="2">
        <f t="shared" si="0"/>
        <v>6.3896622359999988E-2</v>
      </c>
      <c r="D30" s="2">
        <f t="shared" si="0"/>
        <v>9.9248539216000006E-2</v>
      </c>
      <c r="E30" s="1"/>
      <c r="G30" s="3">
        <v>26</v>
      </c>
      <c r="H30" s="4">
        <f t="shared" si="3"/>
        <v>62457.569931000005</v>
      </c>
      <c r="I30" s="4">
        <f t="shared" si="3"/>
        <v>29486.438999999998</v>
      </c>
      <c r="J30" s="4">
        <f t="shared" si="3"/>
        <v>63718.882387000005</v>
      </c>
      <c r="K30" s="4">
        <f t="shared" si="4"/>
        <v>40133.269033499993</v>
      </c>
      <c r="L30" s="4">
        <f t="shared" si="4"/>
        <v>34410.183359999995</v>
      </c>
      <c r="M30" s="4">
        <f t="shared" si="4"/>
        <v>35529.656829</v>
      </c>
      <c r="O30" s="3">
        <v>26</v>
      </c>
      <c r="P30" s="4">
        <v>1900</v>
      </c>
      <c r="Q30" s="4"/>
      <c r="R30" s="4"/>
      <c r="S30" s="4">
        <v>145.52399999999997</v>
      </c>
      <c r="T30" s="4">
        <v>1539.1185</v>
      </c>
      <c r="U30" s="4">
        <v>70.888499999999993</v>
      </c>
    </row>
    <row r="31" spans="1:21" ht="18" x14ac:dyDescent="0.35">
      <c r="A31" s="3">
        <v>27</v>
      </c>
      <c r="B31" s="2">
        <f t="shared" si="0"/>
        <v>0.10610160746450001</v>
      </c>
      <c r="C31" s="2">
        <f t="shared" si="0"/>
        <v>6.4056884359999997E-2</v>
      </c>
      <c r="D31" s="2">
        <f t="shared" si="0"/>
        <v>0.111545414518</v>
      </c>
      <c r="E31" s="1"/>
      <c r="G31" s="3">
        <v>27</v>
      </c>
      <c r="H31" s="4">
        <f t="shared" si="3"/>
        <v>65723.569931000005</v>
      </c>
      <c r="I31" s="4">
        <f t="shared" si="3"/>
        <v>29486.440999999999</v>
      </c>
      <c r="J31" s="4">
        <f t="shared" si="3"/>
        <v>74718.553387000007</v>
      </c>
      <c r="K31" s="4">
        <f t="shared" si="4"/>
        <v>40378.037533499992</v>
      </c>
      <c r="L31" s="4">
        <f t="shared" si="4"/>
        <v>34570.443359999997</v>
      </c>
      <c r="M31" s="4">
        <f t="shared" si="4"/>
        <v>36826.861130999998</v>
      </c>
      <c r="O31" s="3">
        <v>27</v>
      </c>
      <c r="P31" s="4">
        <v>3266</v>
      </c>
      <c r="Q31" s="4">
        <v>2E-3</v>
      </c>
      <c r="R31" s="4">
        <v>10999.671</v>
      </c>
      <c r="S31" s="4">
        <v>244.76850000000002</v>
      </c>
      <c r="T31" s="4">
        <v>160.26</v>
      </c>
      <c r="U31" s="4">
        <v>1297.2043020000001</v>
      </c>
    </row>
    <row r="32" spans="1:21" ht="18" x14ac:dyDescent="0.35">
      <c r="A32" s="3">
        <v>28</v>
      </c>
      <c r="B32" s="2">
        <f t="shared" si="0"/>
        <v>0.10771792582949999</v>
      </c>
      <c r="C32" s="2">
        <f t="shared" si="0"/>
        <v>6.7676157855000002E-2</v>
      </c>
      <c r="D32" s="2">
        <f t="shared" si="0"/>
        <v>0.11682952701800001</v>
      </c>
      <c r="E32" s="1"/>
      <c r="G32" s="3">
        <v>28</v>
      </c>
      <c r="H32" s="4">
        <f t="shared" si="3"/>
        <v>65723.594931</v>
      </c>
      <c r="I32" s="4">
        <f t="shared" si="3"/>
        <v>31686.440999999999</v>
      </c>
      <c r="J32" s="4">
        <f t="shared" si="3"/>
        <v>78718.553387000007</v>
      </c>
      <c r="K32" s="4">
        <f t="shared" si="4"/>
        <v>41994.330898499989</v>
      </c>
      <c r="L32" s="4">
        <f t="shared" si="4"/>
        <v>35989.716854999999</v>
      </c>
      <c r="M32" s="4">
        <f t="shared" si="4"/>
        <v>38110.973631000001</v>
      </c>
      <c r="O32" s="3">
        <v>28</v>
      </c>
      <c r="P32" s="4">
        <v>2.5000000000000001E-2</v>
      </c>
      <c r="Q32" s="4">
        <v>2200</v>
      </c>
      <c r="R32" s="4">
        <v>4000</v>
      </c>
      <c r="S32" s="4">
        <v>1616.293365</v>
      </c>
      <c r="T32" s="4">
        <v>1419.2734950000001</v>
      </c>
      <c r="U32" s="4">
        <v>1284.1125</v>
      </c>
    </row>
    <row r="33" spans="1:21" ht="18" x14ac:dyDescent="0.35">
      <c r="A33" s="3">
        <v>29</v>
      </c>
      <c r="B33" s="2">
        <f t="shared" si="0"/>
        <v>0.1092172275295</v>
      </c>
      <c r="C33" s="2">
        <f t="shared" si="0"/>
        <v>6.7908188854999996E-2</v>
      </c>
      <c r="D33" s="2">
        <f t="shared" si="0"/>
        <v>0.12124926467700001</v>
      </c>
      <c r="E33" s="1"/>
      <c r="G33" s="3">
        <v>29</v>
      </c>
      <c r="H33" s="4">
        <f t="shared" si="3"/>
        <v>65723.598931</v>
      </c>
      <c r="I33" s="4">
        <f t="shared" si="3"/>
        <v>31686.871999999999</v>
      </c>
      <c r="J33" s="4">
        <f t="shared" si="3"/>
        <v>80918.85338700001</v>
      </c>
      <c r="K33" s="4">
        <f t="shared" si="4"/>
        <v>43493.628598499992</v>
      </c>
      <c r="L33" s="4">
        <f t="shared" si="4"/>
        <v>36221.316854999997</v>
      </c>
      <c r="M33" s="4">
        <f t="shared" si="4"/>
        <v>40330.411290000004</v>
      </c>
      <c r="O33" s="3">
        <v>29</v>
      </c>
      <c r="P33" s="4">
        <v>4.0000000000000001E-3</v>
      </c>
      <c r="Q33" s="4">
        <v>0.43099999999999999</v>
      </c>
      <c r="R33" s="4">
        <v>2200.3000000000002</v>
      </c>
      <c r="S33" s="4">
        <v>1499.2977000000001</v>
      </c>
      <c r="T33" s="4">
        <v>231.6</v>
      </c>
      <c r="U33" s="4">
        <v>2219.4376590000002</v>
      </c>
    </row>
    <row r="34" spans="1:21" ht="18" x14ac:dyDescent="0.35">
      <c r="A34" s="3">
        <v>30</v>
      </c>
      <c r="B34" s="2">
        <f t="shared" si="0"/>
        <v>0.11947535352949999</v>
      </c>
      <c r="C34" s="2">
        <f t="shared" si="0"/>
        <v>6.940690935499999E-2</v>
      </c>
      <c r="D34" s="2">
        <f t="shared" si="0"/>
        <v>0.122451892177</v>
      </c>
      <c r="E34" s="1"/>
      <c r="G34" s="3">
        <v>30</v>
      </c>
      <c r="H34" s="4">
        <f t="shared" si="3"/>
        <v>75139.069931000005</v>
      </c>
      <c r="I34" s="4">
        <f t="shared" si="3"/>
        <v>31686.871999999999</v>
      </c>
      <c r="J34" s="4">
        <f t="shared" si="3"/>
        <v>80918.905387000006</v>
      </c>
      <c r="K34" s="4">
        <f t="shared" si="4"/>
        <v>44336.283598499991</v>
      </c>
      <c r="L34" s="4">
        <f t="shared" si="4"/>
        <v>37720.037355</v>
      </c>
      <c r="M34" s="4">
        <f t="shared" si="4"/>
        <v>41532.986790000003</v>
      </c>
      <c r="O34" s="3">
        <v>30</v>
      </c>
      <c r="P34" s="4">
        <v>9415.4709999999995</v>
      </c>
      <c r="Q34" s="4"/>
      <c r="R34" s="4">
        <v>5.1999999999999998E-2</v>
      </c>
      <c r="S34" s="4">
        <v>842.65499999999997</v>
      </c>
      <c r="T34" s="4">
        <v>1498.7204999999999</v>
      </c>
      <c r="U34" s="4">
        <v>1202.5754999999999</v>
      </c>
    </row>
    <row r="35" spans="1:21" ht="18" x14ac:dyDescent="0.35">
      <c r="A35" s="3">
        <v>31</v>
      </c>
      <c r="B35" s="2">
        <f t="shared" si="0"/>
        <v>0.12023430452949999</v>
      </c>
      <c r="C35" s="2">
        <f t="shared" si="0"/>
        <v>7.1811714855E-2</v>
      </c>
      <c r="D35" s="2">
        <f t="shared" si="0"/>
        <v>0.124604827177</v>
      </c>
      <c r="E35" s="1"/>
      <c r="G35" s="3">
        <v>31</v>
      </c>
      <c r="H35" s="4">
        <f t="shared" si="3"/>
        <v>75139.071930999999</v>
      </c>
      <c r="I35" s="4">
        <f t="shared" si="3"/>
        <v>31864.871999999999</v>
      </c>
      <c r="J35" s="4">
        <f t="shared" si="3"/>
        <v>80918.905387000006</v>
      </c>
      <c r="K35" s="4">
        <f t="shared" si="4"/>
        <v>45095.232598499992</v>
      </c>
      <c r="L35" s="4">
        <f t="shared" si="4"/>
        <v>39946.842855000003</v>
      </c>
      <c r="M35" s="4">
        <f t="shared" si="4"/>
        <v>43685.92179</v>
      </c>
      <c r="O35" s="3">
        <v>31</v>
      </c>
      <c r="P35" s="4">
        <v>2E-3</v>
      </c>
      <c r="Q35" s="4">
        <v>178</v>
      </c>
      <c r="R35" s="4"/>
      <c r="S35" s="4">
        <v>758.94899999999996</v>
      </c>
      <c r="T35" s="4">
        <v>2226.8054999999999</v>
      </c>
      <c r="U35" s="4">
        <v>2152.9350000000004</v>
      </c>
    </row>
    <row r="36" spans="1:21" ht="18" x14ac:dyDescent="0.35">
      <c r="A36" s="3">
        <v>32</v>
      </c>
      <c r="B36" s="2">
        <f t="shared" si="0"/>
        <v>0.12064763438949999</v>
      </c>
      <c r="C36" s="2">
        <f t="shared" si="0"/>
        <v>7.5937493455000005E-2</v>
      </c>
      <c r="D36" s="2">
        <f t="shared" si="0"/>
        <v>0.125250712677</v>
      </c>
      <c r="E36" s="1"/>
      <c r="G36" s="3">
        <v>32</v>
      </c>
      <c r="H36" s="4">
        <f t="shared" si="3"/>
        <v>75139.419930999997</v>
      </c>
      <c r="I36" s="4">
        <f t="shared" si="3"/>
        <v>35582.872000000003</v>
      </c>
      <c r="J36" s="4">
        <f t="shared" si="3"/>
        <v>80919.01238700001</v>
      </c>
      <c r="K36" s="4">
        <f t="shared" si="4"/>
        <v>45508.214458499991</v>
      </c>
      <c r="L36" s="4">
        <f t="shared" si="4"/>
        <v>40354.621455</v>
      </c>
      <c r="M36" s="4">
        <f t="shared" si="4"/>
        <v>44331.700290000001</v>
      </c>
      <c r="O36" s="3">
        <v>32</v>
      </c>
      <c r="P36" s="4">
        <v>0.34800000000000003</v>
      </c>
      <c r="Q36" s="4">
        <v>3718</v>
      </c>
      <c r="R36" s="4">
        <v>0.10700000000000001</v>
      </c>
      <c r="S36" s="4">
        <v>412.98185999999998</v>
      </c>
      <c r="T36" s="4">
        <v>407.77859999999998</v>
      </c>
      <c r="U36" s="4">
        <v>645.77850000000001</v>
      </c>
    </row>
    <row r="37" spans="1:21" ht="18" x14ac:dyDescent="0.35">
      <c r="A37" s="3">
        <v>33</v>
      </c>
      <c r="B37" s="2">
        <f t="shared" ref="B37:D56" si="5">(H37+K37)/1000000</f>
        <v>0.12838991238949998</v>
      </c>
      <c r="C37" s="2">
        <f t="shared" si="5"/>
        <v>8.2823262955000018E-2</v>
      </c>
      <c r="D37" s="2">
        <f t="shared" si="5"/>
        <v>0.12852834617700001</v>
      </c>
      <c r="E37" s="1"/>
      <c r="G37" s="3">
        <v>33</v>
      </c>
      <c r="H37" s="4">
        <f t="shared" si="3"/>
        <v>80739.646930999996</v>
      </c>
      <c r="I37" s="4">
        <f t="shared" si="3"/>
        <v>39832.873000000007</v>
      </c>
      <c r="J37" s="4">
        <f t="shared" si="3"/>
        <v>80919.01238700001</v>
      </c>
      <c r="K37" s="4">
        <f t="shared" si="4"/>
        <v>47650.265458499991</v>
      </c>
      <c r="L37" s="4">
        <f t="shared" si="4"/>
        <v>42990.389954999999</v>
      </c>
      <c r="M37" s="4">
        <f t="shared" si="4"/>
        <v>47609.333790000004</v>
      </c>
      <c r="O37" s="3">
        <v>33</v>
      </c>
      <c r="P37" s="4">
        <v>5600.2270000000008</v>
      </c>
      <c r="Q37" s="4">
        <v>4250.0010000000002</v>
      </c>
      <c r="R37" s="4"/>
      <c r="S37" s="4">
        <v>2142.0510000000004</v>
      </c>
      <c r="T37" s="4">
        <v>2635.7685000000001</v>
      </c>
      <c r="U37" s="4">
        <v>3277.6334999999999</v>
      </c>
    </row>
    <row r="38" spans="1:21" ht="18" x14ac:dyDescent="0.35">
      <c r="A38" s="3">
        <v>34</v>
      </c>
      <c r="B38" s="2">
        <f t="shared" si="5"/>
        <v>0.13442236511950001</v>
      </c>
      <c r="C38" s="2">
        <f t="shared" si="5"/>
        <v>8.6003505955000004E-2</v>
      </c>
      <c r="D38" s="2">
        <f t="shared" si="5"/>
        <v>0.12916188767700001</v>
      </c>
      <c r="E38" s="1"/>
      <c r="G38" s="3">
        <v>34</v>
      </c>
      <c r="H38" s="4">
        <f t="shared" si="3"/>
        <v>84854.226930999997</v>
      </c>
      <c r="I38" s="4">
        <f t="shared" si="3"/>
        <v>39908.17300000001</v>
      </c>
      <c r="J38" s="4">
        <f t="shared" si="3"/>
        <v>80919.01238700001</v>
      </c>
      <c r="K38" s="4">
        <f t="shared" si="4"/>
        <v>49568.138188499994</v>
      </c>
      <c r="L38" s="4">
        <f t="shared" si="4"/>
        <v>46095.332954999998</v>
      </c>
      <c r="M38" s="4">
        <f t="shared" si="4"/>
        <v>48242.875290000004</v>
      </c>
      <c r="O38" s="3">
        <v>34</v>
      </c>
      <c r="P38" s="4">
        <v>4114.5800000000008</v>
      </c>
      <c r="Q38" s="4">
        <v>75.3</v>
      </c>
      <c r="R38" s="4"/>
      <c r="S38" s="4">
        <v>1917.8727299999998</v>
      </c>
      <c r="T38" s="4">
        <v>3104.9429999999998</v>
      </c>
      <c r="U38" s="4">
        <v>633.54150000000004</v>
      </c>
    </row>
    <row r="39" spans="1:21" ht="18" x14ac:dyDescent="0.35">
      <c r="A39" s="3">
        <v>35</v>
      </c>
      <c r="B39" s="2">
        <f t="shared" si="5"/>
        <v>0.1356867841195</v>
      </c>
      <c r="C39" s="2">
        <f t="shared" si="5"/>
        <v>8.7642891954999996E-2</v>
      </c>
      <c r="D39" s="2">
        <f t="shared" si="5"/>
        <v>0.14002297517700002</v>
      </c>
      <c r="E39" s="1"/>
      <c r="G39" s="3">
        <v>35</v>
      </c>
      <c r="H39" s="4">
        <f t="shared" si="3"/>
        <v>84855.072931000002</v>
      </c>
      <c r="I39" s="4">
        <f t="shared" si="3"/>
        <v>39908.17300000001</v>
      </c>
      <c r="J39" s="4">
        <f t="shared" si="3"/>
        <v>91594.020387000011</v>
      </c>
      <c r="K39" s="4">
        <f t="shared" si="4"/>
        <v>50831.71118849999</v>
      </c>
      <c r="L39" s="4">
        <f t="shared" si="4"/>
        <v>47734.718954999997</v>
      </c>
      <c r="M39" s="4">
        <f t="shared" si="4"/>
        <v>48428.954790000003</v>
      </c>
      <c r="O39" s="3">
        <v>35</v>
      </c>
      <c r="P39" s="4">
        <v>0.84599999999999997</v>
      </c>
      <c r="Q39" s="4"/>
      <c r="R39" s="4">
        <v>10675.008</v>
      </c>
      <c r="S39" s="4">
        <v>1263.5729999999999</v>
      </c>
      <c r="T39" s="4">
        <v>1639.3860000000002</v>
      </c>
      <c r="U39" s="4">
        <v>186.0795</v>
      </c>
    </row>
    <row r="40" spans="1:21" ht="18" x14ac:dyDescent="0.35">
      <c r="A40" s="3">
        <v>36</v>
      </c>
      <c r="B40" s="2">
        <f t="shared" si="5"/>
        <v>0.1361050411195</v>
      </c>
      <c r="C40" s="2">
        <f t="shared" si="5"/>
        <v>8.9479805379999999E-2</v>
      </c>
      <c r="D40" s="2">
        <f t="shared" si="5"/>
        <v>0.14796904017700002</v>
      </c>
      <c r="E40" s="1"/>
      <c r="G40" s="3">
        <v>36</v>
      </c>
      <c r="H40" s="4">
        <f t="shared" si="3"/>
        <v>84855.579931</v>
      </c>
      <c r="I40" s="4">
        <f t="shared" si="3"/>
        <v>39908.542000000009</v>
      </c>
      <c r="J40" s="4">
        <f t="shared" si="3"/>
        <v>96234.460387000014</v>
      </c>
      <c r="K40" s="4">
        <f t="shared" si="4"/>
        <v>51249.46118849999</v>
      </c>
      <c r="L40" s="4">
        <f t="shared" si="4"/>
        <v>49571.263379999997</v>
      </c>
      <c r="M40" s="4">
        <f t="shared" si="4"/>
        <v>51734.579790000003</v>
      </c>
      <c r="O40" s="3">
        <v>36</v>
      </c>
      <c r="P40" s="4">
        <v>0.50700000000000001</v>
      </c>
      <c r="Q40" s="4">
        <v>0.36899999999999999</v>
      </c>
      <c r="R40" s="4">
        <v>4640.4400000000005</v>
      </c>
      <c r="S40" s="4">
        <v>417.75</v>
      </c>
      <c r="T40" s="4">
        <v>1836.544425</v>
      </c>
      <c r="U40" s="4">
        <v>3305.625</v>
      </c>
    </row>
    <row r="41" spans="1:21" ht="18" x14ac:dyDescent="0.35">
      <c r="A41" s="3">
        <v>37</v>
      </c>
      <c r="B41" s="2">
        <f t="shared" si="5"/>
        <v>0.1427050451195</v>
      </c>
      <c r="C41" s="2">
        <f t="shared" si="5"/>
        <v>9.1047761889999995E-2</v>
      </c>
      <c r="D41" s="2">
        <f t="shared" si="5"/>
        <v>0.14838328467700002</v>
      </c>
      <c r="E41" s="1"/>
      <c r="G41" s="3">
        <v>37</v>
      </c>
      <c r="H41" s="4">
        <f t="shared" si="3"/>
        <v>91455.583931000001</v>
      </c>
      <c r="I41" s="4">
        <f t="shared" si="3"/>
        <v>39908.542000000009</v>
      </c>
      <c r="J41" s="4">
        <f t="shared" si="3"/>
        <v>96234.68538700002</v>
      </c>
      <c r="K41" s="4">
        <f t="shared" si="4"/>
        <v>51249.46118849999</v>
      </c>
      <c r="L41" s="4">
        <f t="shared" si="4"/>
        <v>51139.219889999993</v>
      </c>
      <c r="M41" s="4">
        <f t="shared" si="4"/>
        <v>52148.599290000006</v>
      </c>
      <c r="O41" s="3">
        <v>37</v>
      </c>
      <c r="P41" s="4">
        <v>6600.0039999999999</v>
      </c>
      <c r="Q41" s="4"/>
      <c r="R41" s="4">
        <v>0.22500000000000001</v>
      </c>
      <c r="S41" s="4"/>
      <c r="T41" s="4">
        <v>1567.95651</v>
      </c>
      <c r="U41" s="4">
        <v>414.01949999999999</v>
      </c>
    </row>
    <row r="42" spans="1:21" ht="18" x14ac:dyDescent="0.35">
      <c r="A42" s="3">
        <v>38</v>
      </c>
      <c r="B42" s="2">
        <f t="shared" si="5"/>
        <v>0.1535826379195</v>
      </c>
      <c r="C42" s="2">
        <f t="shared" si="5"/>
        <v>9.5732663585000002E-2</v>
      </c>
      <c r="D42" s="2">
        <f t="shared" si="5"/>
        <v>0.15574811342900002</v>
      </c>
      <c r="E42" s="1"/>
      <c r="G42" s="3">
        <v>38</v>
      </c>
      <c r="H42" s="4">
        <f t="shared" si="3"/>
        <v>101932.448731</v>
      </c>
      <c r="I42" s="4">
        <f t="shared" si="3"/>
        <v>39908.570000000007</v>
      </c>
      <c r="J42" s="4">
        <f t="shared" si="3"/>
        <v>100234.68538700002</v>
      </c>
      <c r="K42" s="4">
        <f t="shared" si="4"/>
        <v>51650.189188499993</v>
      </c>
      <c r="L42" s="4">
        <f t="shared" si="4"/>
        <v>55824.093584999995</v>
      </c>
      <c r="M42" s="4">
        <f t="shared" si="4"/>
        <v>55513.428042000007</v>
      </c>
      <c r="O42" s="3">
        <v>38</v>
      </c>
      <c r="P42" s="4">
        <v>10476.864800000001</v>
      </c>
      <c r="Q42" s="4">
        <v>2.8000000000000001E-2</v>
      </c>
      <c r="R42" s="4">
        <v>4000</v>
      </c>
      <c r="S42" s="4">
        <v>400.72799999999995</v>
      </c>
      <c r="T42" s="4">
        <v>4684.8736949999993</v>
      </c>
      <c r="U42" s="4">
        <v>3364.8287519999999</v>
      </c>
    </row>
    <row r="43" spans="1:21" ht="18" x14ac:dyDescent="0.35">
      <c r="A43" s="3">
        <v>39</v>
      </c>
      <c r="B43" s="2">
        <f t="shared" si="5"/>
        <v>0.15643979541949998</v>
      </c>
      <c r="C43" s="2">
        <f t="shared" si="5"/>
        <v>0.105829001585</v>
      </c>
      <c r="D43" s="2">
        <f t="shared" si="5"/>
        <v>0.15612868282600004</v>
      </c>
      <c r="E43" s="1"/>
      <c r="G43" s="3">
        <v>39</v>
      </c>
      <c r="H43" s="4">
        <f t="shared" si="3"/>
        <v>101932.45873099999</v>
      </c>
      <c r="I43" s="4">
        <f t="shared" si="3"/>
        <v>47908.775000000009</v>
      </c>
      <c r="J43" s="4">
        <f t="shared" si="3"/>
        <v>100235.18538700002</v>
      </c>
      <c r="K43" s="4">
        <f t="shared" si="4"/>
        <v>54507.336688499992</v>
      </c>
      <c r="L43" s="4">
        <f t="shared" si="4"/>
        <v>57920.226584999997</v>
      </c>
      <c r="M43" s="4">
        <f t="shared" si="4"/>
        <v>55893.497439000006</v>
      </c>
      <c r="O43" s="3">
        <v>39</v>
      </c>
      <c r="P43" s="4">
        <v>0.01</v>
      </c>
      <c r="Q43" s="4">
        <v>8000.2049999999999</v>
      </c>
      <c r="R43" s="4">
        <v>0.5</v>
      </c>
      <c r="S43" s="4">
        <v>2857.1474999999996</v>
      </c>
      <c r="T43" s="4">
        <v>2096.1330000000003</v>
      </c>
      <c r="U43" s="4">
        <v>380.06939699999998</v>
      </c>
    </row>
    <row r="44" spans="1:21" ht="18" x14ac:dyDescent="0.35">
      <c r="A44" s="3">
        <v>40</v>
      </c>
      <c r="B44" s="2">
        <f t="shared" si="5"/>
        <v>0.15708255241949998</v>
      </c>
      <c r="C44" s="2">
        <f t="shared" si="5"/>
        <v>0.10993244608500001</v>
      </c>
      <c r="D44" s="2">
        <f t="shared" si="5"/>
        <v>0.16176437232600002</v>
      </c>
      <c r="E44" s="1"/>
      <c r="G44" s="3">
        <v>40</v>
      </c>
      <c r="H44" s="4">
        <f t="shared" si="3"/>
        <v>101932.46573099999</v>
      </c>
      <c r="I44" s="4">
        <f t="shared" si="3"/>
        <v>51761.775000000009</v>
      </c>
      <c r="J44" s="4">
        <f t="shared" si="3"/>
        <v>105757.18538700002</v>
      </c>
      <c r="K44" s="4">
        <f t="shared" si="4"/>
        <v>55150.086688499992</v>
      </c>
      <c r="L44" s="4">
        <f t="shared" si="4"/>
        <v>58170.671084999994</v>
      </c>
      <c r="M44" s="4">
        <f t="shared" si="4"/>
        <v>56007.186939000007</v>
      </c>
      <c r="O44" s="3">
        <v>40</v>
      </c>
      <c r="P44" s="4">
        <v>7.0000000000000001E-3</v>
      </c>
      <c r="Q44" s="4">
        <v>3853</v>
      </c>
      <c r="R44" s="4">
        <v>5522</v>
      </c>
      <c r="S44" s="4">
        <v>642.75</v>
      </c>
      <c r="T44" s="4">
        <v>250.44449999999998</v>
      </c>
      <c r="U44" s="4">
        <v>113.68950000000001</v>
      </c>
    </row>
    <row r="45" spans="1:21" ht="18" x14ac:dyDescent="0.35">
      <c r="A45" s="3">
        <v>41</v>
      </c>
      <c r="B45" s="2">
        <f t="shared" si="5"/>
        <v>0.1674389243195</v>
      </c>
      <c r="C45" s="2">
        <f t="shared" si="5"/>
        <v>0.11196988608500001</v>
      </c>
      <c r="D45" s="2">
        <f t="shared" si="5"/>
        <v>0.16431542635600002</v>
      </c>
      <c r="E45" s="1"/>
      <c r="G45" s="3">
        <v>41</v>
      </c>
      <c r="H45" s="4">
        <f t="shared" si="3"/>
        <v>109583.02273099999</v>
      </c>
      <c r="I45" s="4">
        <f t="shared" si="3"/>
        <v>51861.99500000001</v>
      </c>
      <c r="J45" s="4">
        <f t="shared" si="3"/>
        <v>105779.18538700002</v>
      </c>
      <c r="K45" s="4">
        <f t="shared" si="4"/>
        <v>57855.90158849999</v>
      </c>
      <c r="L45" s="4">
        <f t="shared" si="4"/>
        <v>60107.891084999996</v>
      </c>
      <c r="M45" s="4">
        <f t="shared" si="4"/>
        <v>58536.240969000006</v>
      </c>
      <c r="O45" s="3">
        <v>41</v>
      </c>
      <c r="P45" s="4">
        <v>7650.5570000000007</v>
      </c>
      <c r="Q45" s="4">
        <v>100.22</v>
      </c>
      <c r="R45" s="4">
        <v>22</v>
      </c>
      <c r="S45" s="4">
        <v>2705.8148999999999</v>
      </c>
      <c r="T45" s="4">
        <v>1937.22</v>
      </c>
      <c r="U45" s="4">
        <v>2529.0540300000002</v>
      </c>
    </row>
    <row r="46" spans="1:21" ht="18" x14ac:dyDescent="0.35">
      <c r="A46" s="3">
        <v>42</v>
      </c>
      <c r="B46" s="2">
        <f t="shared" si="5"/>
        <v>0.17075755531949999</v>
      </c>
      <c r="C46" s="2">
        <f t="shared" si="5"/>
        <v>0.115519019335</v>
      </c>
      <c r="D46" s="2">
        <f t="shared" si="5"/>
        <v>0.17007583848500002</v>
      </c>
      <c r="E46" s="1"/>
      <c r="G46" s="3">
        <v>42</v>
      </c>
      <c r="H46" s="4">
        <f t="shared" si="3"/>
        <v>109583.02973099999</v>
      </c>
      <c r="I46" s="4">
        <f t="shared" si="3"/>
        <v>51862.003000000012</v>
      </c>
      <c r="J46" s="4">
        <f t="shared" si="3"/>
        <v>109779.98038700002</v>
      </c>
      <c r="K46" s="4">
        <f t="shared" si="4"/>
        <v>61174.525588499993</v>
      </c>
      <c r="L46" s="4">
        <f t="shared" si="4"/>
        <v>63657.016334999993</v>
      </c>
      <c r="M46" s="4">
        <f t="shared" si="4"/>
        <v>60295.858098000004</v>
      </c>
      <c r="O46" s="3">
        <v>42</v>
      </c>
      <c r="P46" s="4">
        <v>7.0000000000000001E-3</v>
      </c>
      <c r="Q46" s="4">
        <v>8.0000000000000002E-3</v>
      </c>
      <c r="R46" s="4">
        <v>4000.7950000000001</v>
      </c>
      <c r="S46" s="4">
        <v>3318.6240000000007</v>
      </c>
      <c r="T46" s="4">
        <v>3549.1252500000001</v>
      </c>
      <c r="U46" s="4">
        <v>1759.617129</v>
      </c>
    </row>
    <row r="47" spans="1:21" ht="18" x14ac:dyDescent="0.35">
      <c r="A47" s="3">
        <v>43</v>
      </c>
      <c r="B47" s="2">
        <f t="shared" si="5"/>
        <v>0.17258018181949999</v>
      </c>
      <c r="C47" s="2">
        <f t="shared" si="5"/>
        <v>0.123047898335</v>
      </c>
      <c r="D47" s="2">
        <f t="shared" si="5"/>
        <v>0.17262937748500001</v>
      </c>
      <c r="E47" s="1"/>
      <c r="G47" s="3">
        <v>43</v>
      </c>
      <c r="H47" s="4">
        <f t="shared" si="3"/>
        <v>109789.21873099999</v>
      </c>
      <c r="I47" s="4">
        <f t="shared" si="3"/>
        <v>56207.003000000012</v>
      </c>
      <c r="J47" s="4">
        <f t="shared" si="3"/>
        <v>109780.10538700002</v>
      </c>
      <c r="K47" s="4">
        <f t="shared" si="4"/>
        <v>62790.963088499993</v>
      </c>
      <c r="L47" s="4">
        <f t="shared" si="4"/>
        <v>66840.895334999994</v>
      </c>
      <c r="M47" s="4">
        <f t="shared" si="4"/>
        <v>62849.272098000001</v>
      </c>
      <c r="O47" s="3">
        <v>43</v>
      </c>
      <c r="P47" s="4">
        <v>206.18900000000002</v>
      </c>
      <c r="Q47" s="4">
        <v>4345</v>
      </c>
      <c r="R47" s="4">
        <v>0.125</v>
      </c>
      <c r="S47" s="4">
        <v>1616.4375000000002</v>
      </c>
      <c r="T47" s="4">
        <v>3183.8789999999999</v>
      </c>
      <c r="U47" s="4">
        <v>2553.4140000000002</v>
      </c>
    </row>
    <row r="48" spans="1:21" ht="18" x14ac:dyDescent="0.35">
      <c r="A48" s="3">
        <v>44</v>
      </c>
      <c r="B48" s="2">
        <f t="shared" si="5"/>
        <v>0.1880215108195</v>
      </c>
      <c r="C48" s="2">
        <f t="shared" si="5"/>
        <v>0.12337108083499999</v>
      </c>
      <c r="D48" s="2">
        <f t="shared" si="5"/>
        <v>0.17316174817600002</v>
      </c>
      <c r="E48" s="1"/>
      <c r="G48" s="3">
        <v>44</v>
      </c>
      <c r="H48" s="4">
        <f t="shared" si="3"/>
        <v>123416.14773099999</v>
      </c>
      <c r="I48" s="4">
        <f t="shared" si="3"/>
        <v>56207.003000000012</v>
      </c>
      <c r="J48" s="4">
        <f t="shared" si="3"/>
        <v>109780.10538700002</v>
      </c>
      <c r="K48" s="4">
        <f t="shared" si="4"/>
        <v>64605.363088499995</v>
      </c>
      <c r="L48" s="4">
        <f t="shared" si="4"/>
        <v>67164.077834999989</v>
      </c>
      <c r="M48" s="4">
        <f t="shared" si="4"/>
        <v>63381.642789000005</v>
      </c>
      <c r="O48" s="3">
        <v>44</v>
      </c>
      <c r="P48" s="4">
        <v>13626.929</v>
      </c>
      <c r="Q48" s="4"/>
      <c r="R48" s="4"/>
      <c r="S48" s="4">
        <v>1814.4</v>
      </c>
      <c r="T48" s="4">
        <v>323.1825</v>
      </c>
      <c r="U48" s="4">
        <v>532.37069100000008</v>
      </c>
    </row>
    <row r="49" spans="1:21" ht="18" x14ac:dyDescent="0.35">
      <c r="A49" s="3">
        <v>45</v>
      </c>
      <c r="B49" s="2">
        <f t="shared" si="5"/>
        <v>0.1890721513195</v>
      </c>
      <c r="C49" s="2">
        <f t="shared" si="5"/>
        <v>0.12722323333499999</v>
      </c>
      <c r="D49" s="2">
        <f t="shared" si="5"/>
        <v>0.18099354067600001</v>
      </c>
      <c r="E49" s="1"/>
      <c r="G49" s="3">
        <v>45</v>
      </c>
      <c r="H49" s="4">
        <f t="shared" si="3"/>
        <v>123416.15073099999</v>
      </c>
      <c r="I49" s="4">
        <f t="shared" si="3"/>
        <v>56207.016000000011</v>
      </c>
      <c r="J49" s="4">
        <f t="shared" si="3"/>
        <v>115280.23038700002</v>
      </c>
      <c r="K49" s="4">
        <f t="shared" si="4"/>
        <v>65656.000588499999</v>
      </c>
      <c r="L49" s="4">
        <f t="shared" si="4"/>
        <v>71016.217334999994</v>
      </c>
      <c r="M49" s="4">
        <f t="shared" si="4"/>
        <v>65713.310289000001</v>
      </c>
      <c r="O49" s="3">
        <v>45</v>
      </c>
      <c r="P49" s="4">
        <v>3.0000000000000001E-3</v>
      </c>
      <c r="Q49" s="4">
        <v>1.3000000000000001E-2</v>
      </c>
      <c r="R49" s="5">
        <v>5500.125</v>
      </c>
      <c r="S49" s="4">
        <v>1050.6375</v>
      </c>
      <c r="T49" s="4">
        <v>3852.1395000000002</v>
      </c>
      <c r="U49" s="5">
        <v>2331.6675</v>
      </c>
    </row>
    <row r="50" spans="1:21" ht="18" x14ac:dyDescent="0.35">
      <c r="A50" s="3">
        <v>46</v>
      </c>
      <c r="B50" s="2">
        <f t="shared" si="5"/>
        <v>0.19460671678450001</v>
      </c>
      <c r="C50" s="2">
        <f t="shared" si="5"/>
        <v>0.12896031583500001</v>
      </c>
      <c r="D50" s="2">
        <f t="shared" si="5"/>
        <v>0.181501434076</v>
      </c>
      <c r="E50" s="1"/>
      <c r="G50" s="3">
        <v>46</v>
      </c>
      <c r="H50" s="4">
        <f t="shared" si="3"/>
        <v>127282.15773099998</v>
      </c>
      <c r="I50" s="4">
        <f t="shared" si="3"/>
        <v>56207.03100000001</v>
      </c>
      <c r="J50" s="4">
        <f t="shared" si="3"/>
        <v>115280.23038700002</v>
      </c>
      <c r="K50" s="4">
        <f t="shared" si="4"/>
        <v>67324.559053499994</v>
      </c>
      <c r="L50" s="4">
        <f t="shared" si="4"/>
        <v>72753.284834999999</v>
      </c>
      <c r="M50" s="4">
        <f t="shared" si="4"/>
        <v>66221.203689000002</v>
      </c>
      <c r="O50" s="3">
        <v>46</v>
      </c>
      <c r="P50" s="4">
        <v>3866.0070000000001</v>
      </c>
      <c r="Q50" s="4">
        <v>1.4999999999999999E-2</v>
      </c>
      <c r="R50" s="5"/>
      <c r="S50" s="4">
        <v>1668.5584650000001</v>
      </c>
      <c r="T50" s="4">
        <v>1737.0675000000001</v>
      </c>
      <c r="U50" s="5">
        <v>507.89339999999999</v>
      </c>
    </row>
    <row r="51" spans="1:21" ht="18" x14ac:dyDescent="0.35">
      <c r="A51" s="3">
        <v>47</v>
      </c>
      <c r="B51" s="2">
        <f t="shared" si="5"/>
        <v>0.19578092647299997</v>
      </c>
      <c r="C51" s="2">
        <f t="shared" si="5"/>
        <v>0.13271405720500001</v>
      </c>
      <c r="D51" s="2">
        <f t="shared" si="5"/>
        <v>0.18837633657600003</v>
      </c>
      <c r="E51" s="1"/>
      <c r="G51" s="3">
        <v>47</v>
      </c>
      <c r="H51" s="4">
        <f t="shared" si="3"/>
        <v>127282.16973099999</v>
      </c>
      <c r="I51" s="4">
        <f t="shared" si="3"/>
        <v>58407.03100000001</v>
      </c>
      <c r="J51" s="4">
        <f t="shared" si="3"/>
        <v>120780.21038700001</v>
      </c>
      <c r="K51" s="4">
        <f t="shared" si="4"/>
        <v>68498.756741999998</v>
      </c>
      <c r="L51" s="4">
        <f t="shared" si="4"/>
        <v>74307.026205000002</v>
      </c>
      <c r="M51" s="4">
        <f t="shared" si="4"/>
        <v>67596.126189000002</v>
      </c>
      <c r="O51" s="3">
        <v>47</v>
      </c>
      <c r="P51" s="4">
        <v>1.2E-2</v>
      </c>
      <c r="Q51" s="4">
        <v>2200</v>
      </c>
      <c r="R51" s="4">
        <v>5499.98</v>
      </c>
      <c r="S51" s="4">
        <v>1174.1976885000001</v>
      </c>
      <c r="T51" s="4">
        <v>1553.74137</v>
      </c>
      <c r="U51" s="4">
        <v>1374.9225000000001</v>
      </c>
    </row>
    <row r="52" spans="1:21" ht="18" x14ac:dyDescent="0.35">
      <c r="A52" s="3">
        <v>48</v>
      </c>
      <c r="B52" s="2">
        <f t="shared" si="5"/>
        <v>0.19977372947299998</v>
      </c>
      <c r="C52" s="2">
        <f t="shared" si="5"/>
        <v>0.13343134161250003</v>
      </c>
      <c r="D52" s="2">
        <f t="shared" si="5"/>
        <v>0.19798659857600001</v>
      </c>
      <c r="E52" s="1"/>
      <c r="G52" s="3">
        <v>48</v>
      </c>
      <c r="H52" s="4">
        <f t="shared" si="3"/>
        <v>131007.43123099998</v>
      </c>
      <c r="I52" s="4">
        <f t="shared" si="3"/>
        <v>58407.03100000001</v>
      </c>
      <c r="J52" s="4">
        <f t="shared" si="3"/>
        <v>128780.21038700001</v>
      </c>
      <c r="K52" s="4">
        <f t="shared" si="4"/>
        <v>68766.298242000004</v>
      </c>
      <c r="L52" s="4">
        <f t="shared" si="4"/>
        <v>75024.310612500005</v>
      </c>
      <c r="M52" s="4">
        <f t="shared" si="4"/>
        <v>69206.388189000005</v>
      </c>
      <c r="O52" s="3">
        <v>48</v>
      </c>
      <c r="P52" s="4">
        <v>3725.2615000000001</v>
      </c>
      <c r="Q52" s="4"/>
      <c r="R52" s="4">
        <v>8000</v>
      </c>
      <c r="S52" s="4">
        <v>267.54149999999998</v>
      </c>
      <c r="T52" s="4">
        <v>717.28440750000004</v>
      </c>
      <c r="U52" s="4">
        <v>1610.2620000000002</v>
      </c>
    </row>
    <row r="53" spans="1:21" ht="18" x14ac:dyDescent="0.35">
      <c r="A53" s="3">
        <v>49</v>
      </c>
      <c r="B53" s="2">
        <f t="shared" si="5"/>
        <v>0.20189596647299998</v>
      </c>
      <c r="C53" s="2">
        <f t="shared" si="5"/>
        <v>0.13511703711250003</v>
      </c>
      <c r="D53" s="2">
        <f t="shared" si="5"/>
        <v>0.19857902657600005</v>
      </c>
      <c r="E53" s="1"/>
      <c r="G53" s="3">
        <v>49</v>
      </c>
      <c r="H53" s="4">
        <f t="shared" si="3"/>
        <v>131007.72623099998</v>
      </c>
      <c r="I53" s="4">
        <f t="shared" si="3"/>
        <v>58407.034000000007</v>
      </c>
      <c r="J53" s="4">
        <f t="shared" si="3"/>
        <v>128780.21038700001</v>
      </c>
      <c r="K53" s="4">
        <f t="shared" si="4"/>
        <v>70888.240242</v>
      </c>
      <c r="L53" s="4">
        <f t="shared" si="4"/>
        <v>76710.00311250001</v>
      </c>
      <c r="M53" s="4">
        <f t="shared" si="4"/>
        <v>69798.816189000005</v>
      </c>
      <c r="O53" s="3">
        <v>49</v>
      </c>
      <c r="P53" s="4">
        <v>0.29500000000000004</v>
      </c>
      <c r="Q53" s="4">
        <v>3.0000000000000001E-3</v>
      </c>
      <c r="R53" s="4"/>
      <c r="S53" s="4">
        <v>2121.942</v>
      </c>
      <c r="T53" s="4">
        <v>1685.6925000000001</v>
      </c>
      <c r="U53" s="4">
        <v>592.428</v>
      </c>
    </row>
    <row r="54" spans="1:21" ht="18" x14ac:dyDescent="0.35">
      <c r="A54" s="3">
        <v>50</v>
      </c>
      <c r="B54" s="2">
        <f t="shared" si="5"/>
        <v>0.20489821947299997</v>
      </c>
      <c r="C54" s="2">
        <f t="shared" si="5"/>
        <v>0.13551439254250003</v>
      </c>
      <c r="D54" s="2">
        <f t="shared" si="5"/>
        <v>0.20066544143600001</v>
      </c>
      <c r="E54" s="1"/>
      <c r="G54" s="3">
        <v>50</v>
      </c>
      <c r="H54" s="4">
        <f t="shared" si="3"/>
        <v>131007.74423099998</v>
      </c>
      <c r="I54" s="4">
        <f t="shared" si="3"/>
        <v>58407.034000000007</v>
      </c>
      <c r="J54" s="4">
        <f t="shared" si="3"/>
        <v>128780.21038700001</v>
      </c>
      <c r="K54" s="4">
        <f t="shared" si="4"/>
        <v>73890.475242</v>
      </c>
      <c r="L54" s="4">
        <f t="shared" si="4"/>
        <v>77107.358542500006</v>
      </c>
      <c r="M54" s="4">
        <f t="shared" si="4"/>
        <v>71885.231049000009</v>
      </c>
      <c r="O54" s="3">
        <v>50</v>
      </c>
      <c r="P54" s="4">
        <v>1.8000000000000002E-2</v>
      </c>
      <c r="Q54" s="4"/>
      <c r="R54" s="4"/>
      <c r="S54" s="4">
        <v>3002.2349999999997</v>
      </c>
      <c r="T54" s="4">
        <v>397.35543000000001</v>
      </c>
      <c r="U54" s="4">
        <v>2086.4148600000003</v>
      </c>
    </row>
    <row r="55" spans="1:21" ht="18" x14ac:dyDescent="0.35">
      <c r="A55" s="3">
        <v>51</v>
      </c>
      <c r="B55" s="2">
        <f t="shared" si="5"/>
        <v>0.21150863271299997</v>
      </c>
      <c r="C55" s="2">
        <f t="shared" si="5"/>
        <v>0.13760614704249999</v>
      </c>
      <c r="D55" s="2">
        <f t="shared" si="5"/>
        <v>0.20568888593600004</v>
      </c>
      <c r="E55" s="1"/>
      <c r="G55" s="3">
        <v>51</v>
      </c>
      <c r="H55" s="4">
        <f t="shared" si="3"/>
        <v>135607.68623099997</v>
      </c>
      <c r="I55" s="4">
        <f t="shared" si="3"/>
        <v>58407.034000000007</v>
      </c>
      <c r="J55" s="4">
        <f t="shared" si="3"/>
        <v>128780.21038700001</v>
      </c>
      <c r="K55" s="4">
        <f t="shared" si="4"/>
        <v>75900.946481999999</v>
      </c>
      <c r="L55" s="4">
        <f t="shared" si="4"/>
        <v>79199.113042500001</v>
      </c>
      <c r="M55" s="4">
        <f t="shared" si="4"/>
        <v>76908.675549000007</v>
      </c>
      <c r="O55" s="3">
        <v>51</v>
      </c>
      <c r="P55" s="4">
        <v>4599.9420000000009</v>
      </c>
      <c r="Q55" s="4"/>
      <c r="R55" s="4"/>
      <c r="S55" s="4">
        <v>2010.4712400000001</v>
      </c>
      <c r="T55" s="4">
        <v>2091.7545</v>
      </c>
      <c r="U55" s="4">
        <v>5023.4444999999996</v>
      </c>
    </row>
    <row r="56" spans="1:21" ht="18" x14ac:dyDescent="0.35">
      <c r="A56" s="3">
        <v>52</v>
      </c>
      <c r="B56" s="2">
        <f t="shared" si="5"/>
        <v>0.21204810929299997</v>
      </c>
      <c r="C56" s="2">
        <f t="shared" si="5"/>
        <v>0.14518912004250001</v>
      </c>
      <c r="D56" s="2">
        <f t="shared" si="5"/>
        <v>0.21856310993600003</v>
      </c>
      <c r="E56" s="6" t="s">
        <v>3</v>
      </c>
      <c r="F56" s="2">
        <v>0.2</v>
      </c>
      <c r="G56" s="3">
        <v>52</v>
      </c>
      <c r="H56" s="4">
        <f t="shared" ref="H56:M56" si="6">P56+H55</f>
        <v>135607.70923099996</v>
      </c>
      <c r="I56" s="4">
        <f t="shared" si="6"/>
        <v>62957.034000000007</v>
      </c>
      <c r="J56" s="4">
        <f t="shared" si="6"/>
        <v>139100.67538700002</v>
      </c>
      <c r="K56" s="4">
        <f t="shared" si="6"/>
        <v>76440.400062000001</v>
      </c>
      <c r="L56" s="4">
        <f t="shared" si="6"/>
        <v>82232.086042499999</v>
      </c>
      <c r="M56" s="4">
        <f t="shared" si="6"/>
        <v>79462.434549000012</v>
      </c>
      <c r="O56" s="3">
        <v>52</v>
      </c>
      <c r="P56" s="4">
        <v>2.3E-2</v>
      </c>
      <c r="Q56" s="4">
        <v>4550</v>
      </c>
      <c r="R56" s="4">
        <v>10320.465</v>
      </c>
      <c r="S56" s="4">
        <v>539.4535800000001</v>
      </c>
      <c r="T56" s="4">
        <v>3032.9730000000004</v>
      </c>
      <c r="U56" s="4">
        <v>2553.759</v>
      </c>
    </row>
  </sheetData>
  <mergeCells count="6">
    <mergeCell ref="A1:U2"/>
    <mergeCell ref="B3:D3"/>
    <mergeCell ref="H3:J3"/>
    <mergeCell ref="K3:M3"/>
    <mergeCell ref="P3:R3"/>
    <mergeCell ref="S3:U3"/>
  </mergeCells>
  <conditionalFormatting sqref="A6:A56">
    <cfRule type="expression" dxfId="88" priority="25">
      <formula>MOD(ROW(),2)=1</formula>
    </cfRule>
  </conditionalFormatting>
  <conditionalFormatting sqref="A5:D5 B6:D56">
    <cfRule type="expression" dxfId="87" priority="26">
      <formula>MOD(ROW(),2)=1</formula>
    </cfRule>
  </conditionalFormatting>
  <conditionalFormatting sqref="G6:G56 F56">
    <cfRule type="expression" dxfId="86" priority="23">
      <formula>MOD(ROW(),2)=1</formula>
    </cfRule>
  </conditionalFormatting>
  <conditionalFormatting sqref="G5">
    <cfRule type="expression" dxfId="85" priority="24">
      <formula>MOD(ROW(),2)=1</formula>
    </cfRule>
  </conditionalFormatting>
  <conditionalFormatting sqref="O40:R56 O6:Q39">
    <cfRule type="expression" dxfId="84" priority="13">
      <formula>MOD(ROW(),2)=1</formula>
    </cfRule>
  </conditionalFormatting>
  <conditionalFormatting sqref="Q5">
    <cfRule type="expression" dxfId="83" priority="12">
      <formula>MOD(ROW(),2)=1</formula>
    </cfRule>
  </conditionalFormatting>
  <conditionalFormatting sqref="O5:P5">
    <cfRule type="expression" dxfId="82" priority="14">
      <formula>MOD(ROW(),2)=1</formula>
    </cfRule>
  </conditionalFormatting>
  <conditionalFormatting sqref="R6:R39">
    <cfRule type="expression" dxfId="81" priority="10">
      <formula>MOD(ROW(),2)=1</formula>
    </cfRule>
  </conditionalFormatting>
  <conditionalFormatting sqref="R5">
    <cfRule type="expression" dxfId="80" priority="11">
      <formula>MOD(ROW(),2)=1</formula>
    </cfRule>
  </conditionalFormatting>
  <conditionalFormatting sqref="S40:U56 S6:T39">
    <cfRule type="expression" dxfId="79" priority="8">
      <formula>MOD(ROW(),2)=1</formula>
    </cfRule>
  </conditionalFormatting>
  <conditionalFormatting sqref="T5">
    <cfRule type="expression" dxfId="78" priority="7">
      <formula>MOD(ROW(),2)=1</formula>
    </cfRule>
  </conditionalFormatting>
  <conditionalFormatting sqref="S5">
    <cfRule type="expression" dxfId="77" priority="9">
      <formula>MOD(ROW(),2)=1</formula>
    </cfRule>
  </conditionalFormatting>
  <conditionalFormatting sqref="U6:U39">
    <cfRule type="expression" dxfId="76" priority="5">
      <formula>MOD(ROW(),2)=1</formula>
    </cfRule>
  </conditionalFormatting>
  <conditionalFormatting sqref="U5">
    <cfRule type="expression" dxfId="75" priority="6">
      <formula>MOD(ROW(),2)=1</formula>
    </cfRule>
  </conditionalFormatting>
  <conditionalFormatting sqref="H6:J56">
    <cfRule type="expression" dxfId="74" priority="3">
      <formula>MOD(ROW(),2)=1</formula>
    </cfRule>
  </conditionalFormatting>
  <conditionalFormatting sqref="H5:J5">
    <cfRule type="expression" dxfId="73" priority="4">
      <formula>MOD(ROW(),2)=1</formula>
    </cfRule>
  </conditionalFormatting>
  <conditionalFormatting sqref="K6:M56">
    <cfRule type="expression" dxfId="72" priority="1">
      <formula>MOD(ROW(),2)=1</formula>
    </cfRule>
  </conditionalFormatting>
  <conditionalFormatting sqref="K5:M5">
    <cfRule type="expression" dxfId="71" priority="2">
      <formula>MOD(ROW(),2)=1</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56"/>
  <sheetViews>
    <sheetView topLeftCell="A52" zoomScale="85" zoomScaleNormal="85" workbookViewId="0">
      <selection activeCell="Q71" sqref="Q71"/>
    </sheetView>
  </sheetViews>
  <sheetFormatPr baseColWidth="10" defaultRowHeight="15" x14ac:dyDescent="0.25"/>
  <cols>
    <col min="5" max="5" width="12.140625" customWidth="1"/>
  </cols>
  <sheetData>
    <row r="1" spans="1:20" ht="15" customHeight="1" x14ac:dyDescent="0.25">
      <c r="A1" s="23" t="s">
        <v>48</v>
      </c>
      <c r="B1" s="23"/>
      <c r="C1" s="23"/>
      <c r="D1" s="23"/>
      <c r="E1" s="23"/>
      <c r="F1" s="23"/>
      <c r="G1" s="23"/>
      <c r="H1" s="23"/>
      <c r="I1" s="23"/>
      <c r="J1" s="23"/>
      <c r="K1" s="23"/>
      <c r="L1" s="23"/>
      <c r="M1" s="23"/>
      <c r="N1" s="23"/>
      <c r="O1" s="23"/>
      <c r="P1" s="23"/>
      <c r="Q1" s="23"/>
      <c r="R1" s="23"/>
      <c r="S1" s="23"/>
      <c r="T1" s="23"/>
    </row>
    <row r="2" spans="1:20" ht="15" customHeight="1" x14ac:dyDescent="0.25">
      <c r="A2" s="23"/>
      <c r="B2" s="23"/>
      <c r="C2" s="23"/>
      <c r="D2" s="23"/>
      <c r="E2" s="23"/>
      <c r="F2" s="23"/>
      <c r="G2" s="23"/>
      <c r="H2" s="23"/>
      <c r="I2" s="23"/>
      <c r="J2" s="23"/>
      <c r="K2" s="23"/>
      <c r="L2" s="23"/>
      <c r="M2" s="23"/>
      <c r="N2" s="23"/>
      <c r="O2" s="23"/>
      <c r="P2" s="23"/>
      <c r="Q2" s="23"/>
      <c r="R2" s="23"/>
      <c r="S2" s="23"/>
      <c r="T2" s="23"/>
    </row>
    <row r="3" spans="1:20" s="10" customFormat="1" ht="18" x14ac:dyDescent="0.35">
      <c r="B3" s="22" t="s">
        <v>27</v>
      </c>
      <c r="C3" s="22"/>
      <c r="D3" s="22"/>
      <c r="G3" s="22" t="s">
        <v>12</v>
      </c>
      <c r="H3" s="22"/>
      <c r="I3" s="22"/>
      <c r="J3" s="22" t="s">
        <v>13</v>
      </c>
      <c r="K3" s="22"/>
      <c r="L3" s="22"/>
      <c r="O3" s="22" t="s">
        <v>10</v>
      </c>
      <c r="P3" s="22"/>
      <c r="Q3" s="22"/>
      <c r="R3" s="22" t="s">
        <v>11</v>
      </c>
      <c r="S3" s="22"/>
      <c r="T3" s="22"/>
    </row>
    <row r="4" spans="1:20" ht="15.75" x14ac:dyDescent="0.3">
      <c r="A4" s="7" t="s">
        <v>4</v>
      </c>
      <c r="B4" s="8" t="s">
        <v>0</v>
      </c>
      <c r="C4" s="8" t="s">
        <v>1</v>
      </c>
      <c r="D4" s="8" t="s">
        <v>2</v>
      </c>
      <c r="E4" s="1"/>
      <c r="F4" s="7" t="s">
        <v>4</v>
      </c>
      <c r="G4" s="8" t="s">
        <v>0</v>
      </c>
      <c r="H4" s="8" t="s">
        <v>1</v>
      </c>
      <c r="I4" s="8" t="s">
        <v>2</v>
      </c>
      <c r="J4" s="8" t="s">
        <v>0</v>
      </c>
      <c r="K4" s="8" t="s">
        <v>1</v>
      </c>
      <c r="L4" s="8" t="s">
        <v>2</v>
      </c>
      <c r="N4" s="7" t="s">
        <v>4</v>
      </c>
      <c r="O4" s="8" t="s">
        <v>0</v>
      </c>
      <c r="P4" s="8" t="s">
        <v>1</v>
      </c>
      <c r="Q4" s="8" t="s">
        <v>2</v>
      </c>
      <c r="R4" s="8" t="s">
        <v>0</v>
      </c>
      <c r="S4" s="8" t="s">
        <v>1</v>
      </c>
      <c r="T4" s="8" t="s">
        <v>2</v>
      </c>
    </row>
    <row r="5" spans="1:20" ht="18" x14ac:dyDescent="0.35">
      <c r="A5" s="3">
        <v>1</v>
      </c>
      <c r="B5" s="4">
        <f>(G5+J5)/1000</f>
        <v>0.72634730980000006</v>
      </c>
      <c r="C5" s="4">
        <f t="shared" ref="C5:D20" si="0">(H5+K5)/1000</f>
        <v>0.86585602825000008</v>
      </c>
      <c r="D5" s="4">
        <f t="shared" si="0"/>
        <v>0.42859776261000004</v>
      </c>
      <c r="E5" s="1"/>
      <c r="F5" s="3">
        <v>1</v>
      </c>
      <c r="G5" s="4">
        <f t="shared" ref="G5:L5" si="1">O5</f>
        <v>0.87539999999999996</v>
      </c>
      <c r="H5" s="4">
        <f t="shared" si="1"/>
        <v>1.7226999999999999E-2</v>
      </c>
      <c r="I5" s="4">
        <f t="shared" si="1"/>
        <v>124.364941</v>
      </c>
      <c r="J5" s="4">
        <f t="shared" si="1"/>
        <v>725.47190980000005</v>
      </c>
      <c r="K5" s="4">
        <f t="shared" si="1"/>
        <v>865.83880125000007</v>
      </c>
      <c r="L5" s="4">
        <f t="shared" si="1"/>
        <v>304.23282161000003</v>
      </c>
      <c r="N5" s="3">
        <v>1</v>
      </c>
      <c r="O5" s="4">
        <v>0.87539999999999996</v>
      </c>
      <c r="P5" s="4">
        <v>1.7226999999999999E-2</v>
      </c>
      <c r="Q5" s="4">
        <v>124.364941</v>
      </c>
      <c r="R5" s="4">
        <v>725.47190980000005</v>
      </c>
      <c r="S5" s="4">
        <v>865.83880125000007</v>
      </c>
      <c r="T5" s="4">
        <v>304.23282161000003</v>
      </c>
    </row>
    <row r="6" spans="1:20" ht="18" x14ac:dyDescent="0.35">
      <c r="A6" s="3">
        <v>2</v>
      </c>
      <c r="B6" s="4">
        <f t="shared" ref="B6:B56" si="2">(G6+J6)/1000</f>
        <v>1.0760323912499998</v>
      </c>
      <c r="C6" s="4">
        <f t="shared" si="0"/>
        <v>1.5707954530500001</v>
      </c>
      <c r="D6" s="4">
        <f t="shared" si="0"/>
        <v>1.0559782700100002</v>
      </c>
      <c r="E6" s="1"/>
      <c r="F6" s="3">
        <v>2</v>
      </c>
      <c r="G6" s="4">
        <f t="shared" ref="G6:L7" si="3">O6+G5</f>
        <v>0.87539999999999996</v>
      </c>
      <c r="H6" s="4">
        <f t="shared" si="3"/>
        <v>1.8987E-2</v>
      </c>
      <c r="I6" s="4">
        <f t="shared" si="3"/>
        <v>227.447791</v>
      </c>
      <c r="J6" s="4">
        <f t="shared" si="3"/>
        <v>1075.1569912499999</v>
      </c>
      <c r="K6" s="4">
        <f t="shared" si="3"/>
        <v>1570.7764660500002</v>
      </c>
      <c r="L6" s="4">
        <f t="shared" si="3"/>
        <v>828.53047901000014</v>
      </c>
      <c r="N6" s="3">
        <v>2</v>
      </c>
      <c r="O6" s="4"/>
      <c r="P6" s="4">
        <v>1.7599999999999998E-3</v>
      </c>
      <c r="Q6" s="4">
        <v>103.08285000000001</v>
      </c>
      <c r="R6" s="4">
        <v>349.68508144999998</v>
      </c>
      <c r="S6" s="4">
        <v>704.93766479999999</v>
      </c>
      <c r="T6" s="4">
        <v>524.29765740000005</v>
      </c>
    </row>
    <row r="7" spans="1:20" ht="18" x14ac:dyDescent="0.35">
      <c r="A7" s="3">
        <v>3</v>
      </c>
      <c r="B7" s="4">
        <f t="shared" si="2"/>
        <v>1.76986533565</v>
      </c>
      <c r="C7" s="4">
        <f t="shared" si="0"/>
        <v>2.0872162110499999</v>
      </c>
      <c r="D7" s="4">
        <f t="shared" si="0"/>
        <v>14.70234902198</v>
      </c>
      <c r="E7" s="1"/>
      <c r="F7" s="3">
        <v>3</v>
      </c>
      <c r="G7" s="4">
        <f t="shared" si="3"/>
        <v>0.9073</v>
      </c>
      <c r="H7" s="4">
        <f t="shared" si="3"/>
        <v>4.0986999999999996E-2</v>
      </c>
      <c r="I7" s="4">
        <f t="shared" si="3"/>
        <v>12930.761944</v>
      </c>
      <c r="J7" s="4">
        <f t="shared" si="3"/>
        <v>1768.9580356500001</v>
      </c>
      <c r="K7" s="4">
        <f t="shared" si="3"/>
        <v>2087.17522405</v>
      </c>
      <c r="L7" s="4">
        <f t="shared" si="3"/>
        <v>1771.5870779800002</v>
      </c>
      <c r="N7" s="3">
        <v>3</v>
      </c>
      <c r="O7" s="4">
        <v>3.1900000000000005E-2</v>
      </c>
      <c r="P7" s="4">
        <v>2.1999999999999999E-2</v>
      </c>
      <c r="Q7" s="4">
        <v>12703.314152999999</v>
      </c>
      <c r="R7" s="4">
        <v>693.80104440000002</v>
      </c>
      <c r="S7" s="4">
        <v>516.39875799999993</v>
      </c>
      <c r="T7" s="4">
        <v>943.0565989700001</v>
      </c>
    </row>
    <row r="8" spans="1:20" ht="18" x14ac:dyDescent="0.35">
      <c r="A8" s="3">
        <v>4</v>
      </c>
      <c r="B8" s="4">
        <f t="shared" si="2"/>
        <v>2.2693470494000003</v>
      </c>
      <c r="C8" s="4">
        <f t="shared" si="0"/>
        <v>2.4276354329499998</v>
      </c>
      <c r="D8" s="4">
        <f t="shared" si="0"/>
        <v>15.289587343479999</v>
      </c>
      <c r="E8" s="1"/>
      <c r="F8" s="3">
        <v>4</v>
      </c>
      <c r="G8" s="4">
        <f t="shared" ref="G8:L50" si="4">O8+G7</f>
        <v>0.92759999999999998</v>
      </c>
      <c r="H8" s="4">
        <f t="shared" si="4"/>
        <v>0.14964699999999997</v>
      </c>
      <c r="I8" s="4">
        <f t="shared" si="4"/>
        <v>12930.819704</v>
      </c>
      <c r="J8" s="4">
        <f t="shared" si="4"/>
        <v>2268.4194494000003</v>
      </c>
      <c r="K8" s="4">
        <f t="shared" si="4"/>
        <v>2427.4857859499998</v>
      </c>
      <c r="L8" s="4">
        <f t="shared" si="4"/>
        <v>2358.7676394800001</v>
      </c>
      <c r="N8" s="3">
        <v>4</v>
      </c>
      <c r="O8" s="4">
        <v>2.0299999999999999E-2</v>
      </c>
      <c r="P8" s="4">
        <v>0.10865999999999999</v>
      </c>
      <c r="Q8" s="4">
        <v>5.7759999999999999E-2</v>
      </c>
      <c r="R8" s="4">
        <v>499.46141375000002</v>
      </c>
      <c r="S8" s="4">
        <v>340.31056190000004</v>
      </c>
      <c r="T8" s="4">
        <v>587.18056149999995</v>
      </c>
    </row>
    <row r="9" spans="1:20" ht="18" x14ac:dyDescent="0.35">
      <c r="A9" s="3">
        <v>5</v>
      </c>
      <c r="B9" s="4">
        <f t="shared" si="2"/>
        <v>2.5355996994000001</v>
      </c>
      <c r="C9" s="4">
        <f t="shared" si="0"/>
        <v>3.6559229919499998</v>
      </c>
      <c r="D9" s="4">
        <f t="shared" si="0"/>
        <v>18.853960394319998</v>
      </c>
      <c r="E9" s="1"/>
      <c r="F9" s="3">
        <v>5</v>
      </c>
      <c r="G9" s="4">
        <f t="shared" si="4"/>
        <v>0.92759999999999998</v>
      </c>
      <c r="H9" s="4">
        <f t="shared" si="4"/>
        <v>401.39464700000002</v>
      </c>
      <c r="I9" s="4">
        <f t="shared" si="4"/>
        <v>15921.3815</v>
      </c>
      <c r="J9" s="4">
        <f t="shared" si="4"/>
        <v>2534.6720994000002</v>
      </c>
      <c r="K9" s="4">
        <f t="shared" si="4"/>
        <v>3254.5283449499998</v>
      </c>
      <c r="L9" s="4">
        <f t="shared" si="4"/>
        <v>2932.57889432</v>
      </c>
      <c r="N9" s="3">
        <v>5</v>
      </c>
      <c r="O9" s="4"/>
      <c r="P9" s="4">
        <v>401.245</v>
      </c>
      <c r="Q9" s="4">
        <v>2990.561796</v>
      </c>
      <c r="R9" s="4">
        <v>266.25264999999996</v>
      </c>
      <c r="S9" s="4">
        <v>827.0425590000001</v>
      </c>
      <c r="T9" s="4">
        <v>573.81125483999995</v>
      </c>
    </row>
    <row r="10" spans="1:20" ht="18" x14ac:dyDescent="0.35">
      <c r="A10" s="3">
        <v>6</v>
      </c>
      <c r="B10" s="4">
        <f t="shared" si="2"/>
        <v>2.9880024144000004</v>
      </c>
      <c r="C10" s="4">
        <f t="shared" si="0"/>
        <v>3.8691898236999998</v>
      </c>
      <c r="D10" s="4">
        <f t="shared" si="0"/>
        <v>20.087825049100001</v>
      </c>
      <c r="E10" s="1"/>
      <c r="F10" s="3">
        <v>6</v>
      </c>
      <c r="G10" s="4">
        <f t="shared" si="4"/>
        <v>0.92959999999999998</v>
      </c>
      <c r="H10" s="4">
        <f t="shared" si="4"/>
        <v>401.64774800000004</v>
      </c>
      <c r="I10" s="4">
        <f t="shared" si="4"/>
        <v>16074.294791</v>
      </c>
      <c r="J10" s="4">
        <f t="shared" si="4"/>
        <v>2987.0728144000004</v>
      </c>
      <c r="K10" s="4">
        <f t="shared" si="4"/>
        <v>3467.5420756999997</v>
      </c>
      <c r="L10" s="4">
        <f t="shared" si="4"/>
        <v>4013.5302581000001</v>
      </c>
      <c r="N10" s="3">
        <v>6</v>
      </c>
      <c r="O10" s="4">
        <v>2E-3</v>
      </c>
      <c r="P10" s="4">
        <v>0.25310100000000002</v>
      </c>
      <c r="Q10" s="4">
        <v>152.91329099999999</v>
      </c>
      <c r="R10" s="4">
        <v>452.40071500000005</v>
      </c>
      <c r="S10" s="4">
        <v>213.01373075000006</v>
      </c>
      <c r="T10" s="4">
        <v>1080.9513637800001</v>
      </c>
    </row>
    <row r="11" spans="1:20" ht="18" x14ac:dyDescent="0.35">
      <c r="A11" s="3">
        <v>7</v>
      </c>
      <c r="B11" s="4">
        <f t="shared" si="2"/>
        <v>3.5455526921000002</v>
      </c>
      <c r="C11" s="4">
        <f t="shared" si="0"/>
        <v>4.2322071330700002</v>
      </c>
      <c r="D11" s="4">
        <f t="shared" si="0"/>
        <v>21.187252996989997</v>
      </c>
      <c r="E11" s="1"/>
      <c r="F11" s="3">
        <v>7</v>
      </c>
      <c r="G11" s="4">
        <f t="shared" si="4"/>
        <v>0.96494000000000002</v>
      </c>
      <c r="H11" s="4">
        <f t="shared" si="4"/>
        <v>401.74123300000002</v>
      </c>
      <c r="I11" s="4">
        <f t="shared" si="4"/>
        <v>16228.694551000001</v>
      </c>
      <c r="J11" s="4">
        <f t="shared" si="4"/>
        <v>3544.5877521000002</v>
      </c>
      <c r="K11" s="4">
        <f t="shared" si="4"/>
        <v>3830.4659000699999</v>
      </c>
      <c r="L11" s="4">
        <f t="shared" si="4"/>
        <v>4958.5584459900001</v>
      </c>
      <c r="N11" s="3">
        <v>7</v>
      </c>
      <c r="O11" s="4">
        <v>3.5340000000000003E-2</v>
      </c>
      <c r="P11" s="4">
        <v>9.3484999999999999E-2</v>
      </c>
      <c r="Q11" s="4">
        <v>154.39975999999999</v>
      </c>
      <c r="R11" s="4">
        <v>557.51493770000002</v>
      </c>
      <c r="S11" s="4">
        <v>362.92382437000015</v>
      </c>
      <c r="T11" s="4">
        <v>945.02818789000003</v>
      </c>
    </row>
    <row r="12" spans="1:20" ht="18" x14ac:dyDescent="0.35">
      <c r="A12" s="3">
        <v>8</v>
      </c>
      <c r="B12" s="4">
        <f t="shared" si="2"/>
        <v>3.8970122424500007</v>
      </c>
      <c r="C12" s="4">
        <f t="shared" si="0"/>
        <v>4.4331050701499999</v>
      </c>
      <c r="D12" s="4">
        <f t="shared" si="0"/>
        <v>22.060515784350002</v>
      </c>
      <c r="E12" s="1"/>
      <c r="F12" s="3">
        <v>8</v>
      </c>
      <c r="G12" s="4">
        <f t="shared" si="4"/>
        <v>0.98174000000000006</v>
      </c>
      <c r="H12" s="4">
        <f t="shared" si="4"/>
        <v>401.79623300000003</v>
      </c>
      <c r="I12" s="4">
        <f t="shared" si="4"/>
        <v>16359.686642000001</v>
      </c>
      <c r="J12" s="4">
        <f t="shared" si="4"/>
        <v>3896.0305024500003</v>
      </c>
      <c r="K12" s="4">
        <f t="shared" si="4"/>
        <v>4031.3088371499998</v>
      </c>
      <c r="L12" s="4">
        <f t="shared" si="4"/>
        <v>5700.8291423500004</v>
      </c>
      <c r="N12" s="3">
        <v>8</v>
      </c>
      <c r="O12" s="4">
        <v>1.6799999999999999E-2</v>
      </c>
      <c r="P12" s="4">
        <v>5.5E-2</v>
      </c>
      <c r="Q12" s="4">
        <v>130.99209100000002</v>
      </c>
      <c r="R12" s="4">
        <v>351.4427503500001</v>
      </c>
      <c r="S12" s="4">
        <v>200.84293708000001</v>
      </c>
      <c r="T12" s="4">
        <v>742.27069635999999</v>
      </c>
    </row>
    <row r="13" spans="1:20" ht="18" x14ac:dyDescent="0.35">
      <c r="A13" s="3">
        <v>9</v>
      </c>
      <c r="B13" s="4">
        <f t="shared" si="2"/>
        <v>4.2363417314500005</v>
      </c>
      <c r="C13" s="4">
        <f t="shared" si="0"/>
        <v>4.6728501300999996</v>
      </c>
      <c r="D13" s="4">
        <f t="shared" si="0"/>
        <v>22.946659619230001</v>
      </c>
      <c r="E13" s="1"/>
      <c r="F13" s="3">
        <v>9</v>
      </c>
      <c r="G13" s="4">
        <f t="shared" si="4"/>
        <v>3.5116620000000003</v>
      </c>
      <c r="H13" s="4">
        <f t="shared" si="4"/>
        <v>402.23813900000005</v>
      </c>
      <c r="I13" s="4">
        <f t="shared" si="4"/>
        <v>16359.708142000001</v>
      </c>
      <c r="J13" s="4">
        <f t="shared" si="4"/>
        <v>4232.8300694500003</v>
      </c>
      <c r="K13" s="4">
        <f t="shared" si="4"/>
        <v>4270.6119910999996</v>
      </c>
      <c r="L13" s="4">
        <f t="shared" si="4"/>
        <v>6586.9514772300008</v>
      </c>
      <c r="N13" s="3">
        <v>9</v>
      </c>
      <c r="O13" s="4">
        <v>2.529922</v>
      </c>
      <c r="P13" s="4">
        <v>0.44190599999999997</v>
      </c>
      <c r="Q13" s="4">
        <v>2.1500000000000002E-2</v>
      </c>
      <c r="R13" s="4">
        <v>336.79956699999997</v>
      </c>
      <c r="S13" s="4">
        <v>239.30315395000002</v>
      </c>
      <c r="T13" s="4">
        <v>886.12233488000004</v>
      </c>
    </row>
    <row r="14" spans="1:20" ht="18" x14ac:dyDescent="0.35">
      <c r="A14" s="3">
        <v>10</v>
      </c>
      <c r="B14" s="4">
        <f t="shared" si="2"/>
        <v>5.0173149234500007</v>
      </c>
      <c r="C14" s="4">
        <f t="shared" si="0"/>
        <v>5.2447153235199995</v>
      </c>
      <c r="D14" s="4">
        <f t="shared" si="0"/>
        <v>31.407037014480004</v>
      </c>
      <c r="E14" s="1"/>
      <c r="F14" s="3">
        <v>10</v>
      </c>
      <c r="G14" s="4">
        <f t="shared" si="4"/>
        <v>3.5232040000000002</v>
      </c>
      <c r="H14" s="4">
        <f t="shared" si="4"/>
        <v>403.35809100000006</v>
      </c>
      <c r="I14" s="4">
        <f t="shared" si="4"/>
        <v>23726.009942000001</v>
      </c>
      <c r="J14" s="4">
        <f t="shared" si="4"/>
        <v>5013.7917194500005</v>
      </c>
      <c r="K14" s="4">
        <f t="shared" si="4"/>
        <v>4841.3572325199993</v>
      </c>
      <c r="L14" s="4">
        <f t="shared" si="4"/>
        <v>7681.0270724800012</v>
      </c>
      <c r="N14" s="3">
        <v>10</v>
      </c>
      <c r="O14" s="4">
        <v>1.1542E-2</v>
      </c>
      <c r="P14" s="4">
        <v>1.1199520000000001</v>
      </c>
      <c r="Q14" s="4">
        <v>7366.3018000000002</v>
      </c>
      <c r="R14" s="4">
        <v>780.96165000000019</v>
      </c>
      <c r="S14" s="4">
        <v>570.74524142000007</v>
      </c>
      <c r="T14" s="4">
        <v>1094.0755952499999</v>
      </c>
    </row>
    <row r="15" spans="1:20" ht="18" x14ac:dyDescent="0.35">
      <c r="A15" s="3">
        <v>11</v>
      </c>
      <c r="B15" s="4">
        <f t="shared" si="2"/>
        <v>6.0818924857900001</v>
      </c>
      <c r="C15" s="4">
        <f t="shared" si="0"/>
        <v>5.5086087960899999</v>
      </c>
      <c r="D15" s="4">
        <f t="shared" si="0"/>
        <v>31.844464511780004</v>
      </c>
      <c r="E15" s="1"/>
      <c r="F15" s="3">
        <v>11</v>
      </c>
      <c r="G15" s="4">
        <f t="shared" si="4"/>
        <v>3.5373590000000004</v>
      </c>
      <c r="H15" s="4">
        <f t="shared" si="4"/>
        <v>403.48770900000005</v>
      </c>
      <c r="I15" s="4">
        <f t="shared" si="4"/>
        <v>23829.164988</v>
      </c>
      <c r="J15" s="4">
        <f t="shared" si="4"/>
        <v>6078.3551267900002</v>
      </c>
      <c r="K15" s="4">
        <f t="shared" si="4"/>
        <v>5105.1210870899995</v>
      </c>
      <c r="L15" s="4">
        <f t="shared" si="4"/>
        <v>8015.2995237800014</v>
      </c>
      <c r="N15" s="3">
        <v>11</v>
      </c>
      <c r="O15" s="4">
        <v>1.4154999999999999E-2</v>
      </c>
      <c r="P15" s="4">
        <v>0.12961800000000001</v>
      </c>
      <c r="Q15" s="4">
        <v>103.155046</v>
      </c>
      <c r="R15" s="4">
        <v>1064.5634073400001</v>
      </c>
      <c r="S15" s="4">
        <v>263.76385457000003</v>
      </c>
      <c r="T15" s="4">
        <v>334.2724513</v>
      </c>
    </row>
    <row r="16" spans="1:20" ht="18" x14ac:dyDescent="0.35">
      <c r="A16" s="3">
        <v>12</v>
      </c>
      <c r="B16" s="4">
        <f t="shared" si="2"/>
        <v>7.0970993787899994</v>
      </c>
      <c r="C16" s="4">
        <f t="shared" si="0"/>
        <v>5.9565976001900003</v>
      </c>
      <c r="D16" s="4">
        <f t="shared" si="0"/>
        <v>32.733150455599997</v>
      </c>
      <c r="E16" s="1"/>
      <c r="F16" s="3">
        <v>12</v>
      </c>
      <c r="G16" s="4">
        <f t="shared" si="4"/>
        <v>3.5709640000000005</v>
      </c>
      <c r="H16" s="4">
        <f t="shared" si="4"/>
        <v>403.55319100000003</v>
      </c>
      <c r="I16" s="4">
        <f t="shared" si="4"/>
        <v>23881.332102</v>
      </c>
      <c r="J16" s="4">
        <f t="shared" si="4"/>
        <v>7093.5284147900002</v>
      </c>
      <c r="K16" s="4">
        <f t="shared" si="4"/>
        <v>5553.0444091899999</v>
      </c>
      <c r="L16" s="4">
        <f t="shared" si="4"/>
        <v>8851.8183536000015</v>
      </c>
      <c r="N16" s="3">
        <v>12</v>
      </c>
      <c r="O16" s="4">
        <v>3.3605000000000003E-2</v>
      </c>
      <c r="P16" s="4">
        <v>6.5481999999999999E-2</v>
      </c>
      <c r="Q16" s="4">
        <v>52.167113999999998</v>
      </c>
      <c r="R16" s="4">
        <v>1015.1732880000001</v>
      </c>
      <c r="S16" s="4">
        <v>447.92332210000006</v>
      </c>
      <c r="T16" s="4">
        <v>836.51882982000018</v>
      </c>
    </row>
    <row r="17" spans="1:20" ht="18" x14ac:dyDescent="0.35">
      <c r="A17" s="3">
        <v>13</v>
      </c>
      <c r="B17" s="4">
        <f t="shared" si="2"/>
        <v>7.6469269822899992</v>
      </c>
      <c r="C17" s="4">
        <f t="shared" si="0"/>
        <v>7.8026917226900006</v>
      </c>
      <c r="D17" s="4">
        <f t="shared" si="0"/>
        <v>33.216876874699999</v>
      </c>
      <c r="E17" s="1"/>
      <c r="F17" s="3">
        <v>13</v>
      </c>
      <c r="G17" s="4">
        <f t="shared" si="4"/>
        <v>3.7025760000000005</v>
      </c>
      <c r="H17" s="4">
        <f t="shared" si="4"/>
        <v>1357.2518500000001</v>
      </c>
      <c r="I17" s="4">
        <f t="shared" si="4"/>
        <v>23881.346551999999</v>
      </c>
      <c r="J17" s="4">
        <f t="shared" si="4"/>
        <v>7643.2244062899999</v>
      </c>
      <c r="K17" s="4">
        <f t="shared" si="4"/>
        <v>6445.4398726899999</v>
      </c>
      <c r="L17" s="4">
        <f t="shared" si="4"/>
        <v>9335.5303227000022</v>
      </c>
      <c r="N17" s="3">
        <v>13</v>
      </c>
      <c r="O17" s="4">
        <v>0.13161200000000001</v>
      </c>
      <c r="P17" s="4">
        <v>953.69865900000002</v>
      </c>
      <c r="Q17" s="4">
        <v>1.4450000000000001E-2</v>
      </c>
      <c r="R17" s="4">
        <v>549.69599149999999</v>
      </c>
      <c r="S17" s="4">
        <v>892.39546350000001</v>
      </c>
      <c r="T17" s="4">
        <v>483.71196910000003</v>
      </c>
    </row>
    <row r="18" spans="1:20" ht="18" x14ac:dyDescent="0.35">
      <c r="A18" s="3">
        <v>14</v>
      </c>
      <c r="B18" s="4">
        <f t="shared" si="2"/>
        <v>8.1441490432899997</v>
      </c>
      <c r="C18" s="4">
        <f t="shared" si="0"/>
        <v>8.0849060458899995</v>
      </c>
      <c r="D18" s="4">
        <f t="shared" si="0"/>
        <v>33.978987540710001</v>
      </c>
      <c r="E18" s="1"/>
      <c r="F18" s="3">
        <v>14</v>
      </c>
      <c r="G18" s="4">
        <f t="shared" si="4"/>
        <v>15.748727000000001</v>
      </c>
      <c r="H18" s="4">
        <f t="shared" si="4"/>
        <v>1357.3443200000002</v>
      </c>
      <c r="I18" s="4">
        <f t="shared" si="4"/>
        <v>23881.404481999998</v>
      </c>
      <c r="J18" s="4">
        <f t="shared" si="4"/>
        <v>8128.4003162899999</v>
      </c>
      <c r="K18" s="4">
        <f t="shared" si="4"/>
        <v>6727.5617258900002</v>
      </c>
      <c r="L18" s="4">
        <f t="shared" si="4"/>
        <v>10097.583058710003</v>
      </c>
      <c r="N18" s="3">
        <v>14</v>
      </c>
      <c r="O18" s="4">
        <v>12.046151</v>
      </c>
      <c r="P18" s="4">
        <v>9.2469999999999997E-2</v>
      </c>
      <c r="Q18" s="4">
        <v>5.7930000000000002E-2</v>
      </c>
      <c r="R18" s="4">
        <v>485.17590999999987</v>
      </c>
      <c r="S18" s="4">
        <v>282.12185320000003</v>
      </c>
      <c r="T18" s="4">
        <v>762.05273601000022</v>
      </c>
    </row>
    <row r="19" spans="1:20" ht="18" x14ac:dyDescent="0.35">
      <c r="A19" s="3">
        <v>15</v>
      </c>
      <c r="B19" s="4">
        <f t="shared" si="2"/>
        <v>9.3356810243900004</v>
      </c>
      <c r="C19" s="4">
        <f t="shared" si="0"/>
        <v>8.4056876798900007</v>
      </c>
      <c r="D19" s="4">
        <f t="shared" si="0"/>
        <v>34.385926598200001</v>
      </c>
      <c r="E19" s="1"/>
      <c r="F19" s="3">
        <v>15</v>
      </c>
      <c r="G19" s="4">
        <f t="shared" si="4"/>
        <v>15.755636000000001</v>
      </c>
      <c r="H19" s="4">
        <f t="shared" si="4"/>
        <v>1357.7802240000001</v>
      </c>
      <c r="I19" s="4">
        <f t="shared" si="4"/>
        <v>23903.880881999998</v>
      </c>
      <c r="J19" s="4">
        <f t="shared" si="4"/>
        <v>9319.9253883900001</v>
      </c>
      <c r="K19" s="4">
        <f t="shared" si="4"/>
        <v>7047.9074558900002</v>
      </c>
      <c r="L19" s="4">
        <f t="shared" si="4"/>
        <v>10482.045716200002</v>
      </c>
      <c r="N19" s="3">
        <v>15</v>
      </c>
      <c r="O19" s="4">
        <v>6.9090000000000002E-3</v>
      </c>
      <c r="P19" s="4">
        <v>0.43590399999999996</v>
      </c>
      <c r="Q19" s="4">
        <v>22.476399999999998</v>
      </c>
      <c r="R19" s="4">
        <v>1191.5250721</v>
      </c>
      <c r="S19" s="4">
        <v>320.34573000000006</v>
      </c>
      <c r="T19" s="4">
        <v>384.46265749000008</v>
      </c>
    </row>
    <row r="20" spans="1:20" ht="18" x14ac:dyDescent="0.35">
      <c r="A20" s="3">
        <v>16</v>
      </c>
      <c r="B20" s="4">
        <f t="shared" si="2"/>
        <v>9.8991930771399996</v>
      </c>
      <c r="C20" s="4">
        <f t="shared" si="0"/>
        <v>8.9434330726399995</v>
      </c>
      <c r="D20" s="4">
        <f t="shared" si="0"/>
        <v>34.6779893601</v>
      </c>
      <c r="E20" s="1"/>
      <c r="F20" s="3">
        <v>16</v>
      </c>
      <c r="G20" s="4">
        <f t="shared" si="4"/>
        <v>15.876732000000001</v>
      </c>
      <c r="H20" s="4">
        <f t="shared" si="4"/>
        <v>1357.794075</v>
      </c>
      <c r="I20" s="4">
        <f t="shared" si="4"/>
        <v>23903.884481999998</v>
      </c>
      <c r="J20" s="4">
        <f t="shared" si="4"/>
        <v>9883.3163451399996</v>
      </c>
      <c r="K20" s="4">
        <f t="shared" si="4"/>
        <v>7585.6389976400005</v>
      </c>
      <c r="L20" s="4">
        <f t="shared" si="4"/>
        <v>10774.104878100003</v>
      </c>
      <c r="N20" s="3">
        <v>16</v>
      </c>
      <c r="O20" s="4">
        <v>0.121096</v>
      </c>
      <c r="P20" s="4">
        <v>1.3851E-2</v>
      </c>
      <c r="Q20" s="4">
        <v>3.5999999999999999E-3</v>
      </c>
      <c r="R20" s="4">
        <v>563.3909567500001</v>
      </c>
      <c r="S20" s="4">
        <v>537.73154175000013</v>
      </c>
      <c r="T20" s="4">
        <v>292.05916190000005</v>
      </c>
    </row>
    <row r="21" spans="1:20" ht="18" x14ac:dyDescent="0.35">
      <c r="A21" s="3">
        <v>17</v>
      </c>
      <c r="B21" s="4">
        <f t="shared" si="2"/>
        <v>10.530066918739999</v>
      </c>
      <c r="C21" s="4">
        <f t="shared" ref="C21:C56" si="5">(H21+K21)/1000</f>
        <v>9.3528003480500015</v>
      </c>
      <c r="D21" s="4">
        <f t="shared" ref="D21:D56" si="6">(I21+L21)/1000</f>
        <v>34.874465453100001</v>
      </c>
      <c r="E21" s="1"/>
      <c r="F21" s="3">
        <v>17</v>
      </c>
      <c r="G21" s="4">
        <f t="shared" si="4"/>
        <v>15.903824</v>
      </c>
      <c r="H21" s="4">
        <f t="shared" si="4"/>
        <v>1382.915405</v>
      </c>
      <c r="I21" s="4">
        <f t="shared" si="4"/>
        <v>23903.968334999998</v>
      </c>
      <c r="J21" s="4">
        <f t="shared" si="4"/>
        <v>10514.163094739999</v>
      </c>
      <c r="K21" s="4">
        <f t="shared" si="4"/>
        <v>7969.8849430500004</v>
      </c>
      <c r="L21" s="4">
        <f t="shared" si="4"/>
        <v>10970.497118100002</v>
      </c>
      <c r="N21" s="3">
        <v>17</v>
      </c>
      <c r="O21" s="4">
        <v>2.7092000000000001E-2</v>
      </c>
      <c r="P21" s="4">
        <v>25.12133</v>
      </c>
      <c r="Q21" s="4">
        <v>8.3853000000000011E-2</v>
      </c>
      <c r="R21" s="4">
        <v>630.84674959999995</v>
      </c>
      <c r="S21" s="4">
        <v>384.24594540999999</v>
      </c>
      <c r="T21" s="4">
        <v>196.39224000000002</v>
      </c>
    </row>
    <row r="22" spans="1:20" ht="18" x14ac:dyDescent="0.35">
      <c r="A22" s="3">
        <v>18</v>
      </c>
      <c r="B22" s="4">
        <f t="shared" si="2"/>
        <v>10.854571889489998</v>
      </c>
      <c r="C22" s="4">
        <f t="shared" si="5"/>
        <v>9.8269083448500005</v>
      </c>
      <c r="D22" s="4">
        <f t="shared" si="6"/>
        <v>35.186498102919998</v>
      </c>
      <c r="E22" s="1"/>
      <c r="F22" s="3">
        <v>18</v>
      </c>
      <c r="G22" s="4">
        <f t="shared" si="4"/>
        <v>15.908574</v>
      </c>
      <c r="H22" s="4">
        <f t="shared" si="4"/>
        <v>1382.916215</v>
      </c>
      <c r="I22" s="4">
        <f t="shared" si="4"/>
        <v>23903.978434999997</v>
      </c>
      <c r="J22" s="4">
        <f t="shared" si="4"/>
        <v>10838.663315489999</v>
      </c>
      <c r="K22" s="4">
        <f t="shared" si="4"/>
        <v>8443.9921298500012</v>
      </c>
      <c r="L22" s="4">
        <f t="shared" si="4"/>
        <v>11282.519667920002</v>
      </c>
      <c r="N22" s="3">
        <v>18</v>
      </c>
      <c r="O22" s="4">
        <v>4.7499999999999999E-3</v>
      </c>
      <c r="P22" s="4">
        <v>8.1000000000000006E-4</v>
      </c>
      <c r="Q22" s="4">
        <v>1.01E-2</v>
      </c>
      <c r="R22" s="4">
        <v>324.50022074999993</v>
      </c>
      <c r="S22" s="4">
        <v>474.10718679999997</v>
      </c>
      <c r="T22" s="4">
        <v>312.02254981999999</v>
      </c>
    </row>
    <row r="23" spans="1:20" ht="18" x14ac:dyDescent="0.35">
      <c r="A23" s="3">
        <v>19</v>
      </c>
      <c r="B23" s="4">
        <f t="shared" si="2"/>
        <v>12.58705626619</v>
      </c>
      <c r="C23" s="4">
        <f t="shared" si="5"/>
        <v>10.042202195850001</v>
      </c>
      <c r="D23" s="4">
        <f t="shared" si="6"/>
        <v>35.382407572919995</v>
      </c>
      <c r="E23" s="1"/>
      <c r="F23" s="3">
        <v>19</v>
      </c>
      <c r="G23" s="4">
        <f t="shared" si="4"/>
        <v>952.62857400000007</v>
      </c>
      <c r="H23" s="4">
        <f t="shared" si="4"/>
        <v>1382.9625160000001</v>
      </c>
      <c r="I23" s="4">
        <f t="shared" si="4"/>
        <v>23903.982836999996</v>
      </c>
      <c r="J23" s="4">
        <f t="shared" si="4"/>
        <v>11634.42769219</v>
      </c>
      <c r="K23" s="4">
        <f t="shared" si="4"/>
        <v>8659.2396798500013</v>
      </c>
      <c r="L23" s="4">
        <f t="shared" si="4"/>
        <v>11478.424735920002</v>
      </c>
      <c r="N23" s="3">
        <v>19</v>
      </c>
      <c r="O23" s="4">
        <v>936.72</v>
      </c>
      <c r="P23" s="4">
        <v>4.6300999999999995E-2</v>
      </c>
      <c r="Q23" s="4">
        <v>4.4019999999999997E-3</v>
      </c>
      <c r="R23" s="4">
        <v>795.76437670000007</v>
      </c>
      <c r="S23" s="4">
        <v>215.24755000000002</v>
      </c>
      <c r="T23" s="4">
        <v>195.905068</v>
      </c>
    </row>
    <row r="24" spans="1:20" ht="18" x14ac:dyDescent="0.35">
      <c r="A24" s="3">
        <v>20</v>
      </c>
      <c r="B24" s="4">
        <f t="shared" si="2"/>
        <v>12.968723709940001</v>
      </c>
      <c r="C24" s="4">
        <f t="shared" si="5"/>
        <v>10.185230160700002</v>
      </c>
      <c r="D24" s="4">
        <f t="shared" si="6"/>
        <v>35.814308573919995</v>
      </c>
      <c r="E24" s="1"/>
      <c r="F24" s="3">
        <v>20</v>
      </c>
      <c r="G24" s="4">
        <f t="shared" si="4"/>
        <v>952.62857400000007</v>
      </c>
      <c r="H24" s="4">
        <f t="shared" si="4"/>
        <v>1382.985079</v>
      </c>
      <c r="I24" s="4">
        <f t="shared" si="4"/>
        <v>23928.529407999995</v>
      </c>
      <c r="J24" s="4">
        <f t="shared" si="4"/>
        <v>12016.095135940001</v>
      </c>
      <c r="K24" s="4">
        <f t="shared" si="4"/>
        <v>8802.2450817000008</v>
      </c>
      <c r="L24" s="4">
        <f t="shared" si="4"/>
        <v>11885.779165920001</v>
      </c>
      <c r="N24" s="3">
        <v>20</v>
      </c>
      <c r="O24" s="4"/>
      <c r="P24" s="4">
        <v>2.2563E-2</v>
      </c>
      <c r="Q24" s="4">
        <v>24.546571</v>
      </c>
      <c r="R24" s="4">
        <v>381.66744375000002</v>
      </c>
      <c r="S24" s="4">
        <v>143.00540185000003</v>
      </c>
      <c r="T24" s="4">
        <v>407.35442999999998</v>
      </c>
    </row>
    <row r="25" spans="1:20" ht="18" x14ac:dyDescent="0.35">
      <c r="A25" s="3">
        <v>21</v>
      </c>
      <c r="B25" s="4">
        <f t="shared" si="2"/>
        <v>13.290323868940002</v>
      </c>
      <c r="C25" s="4">
        <f t="shared" si="5"/>
        <v>10.35047160065</v>
      </c>
      <c r="D25" s="4">
        <f t="shared" si="6"/>
        <v>36.304869206919996</v>
      </c>
      <c r="E25" s="1"/>
      <c r="F25" s="3">
        <v>21</v>
      </c>
      <c r="G25" s="4">
        <f t="shared" si="4"/>
        <v>952.64561900000012</v>
      </c>
      <c r="H25" s="4">
        <f t="shared" si="4"/>
        <v>1383.133114</v>
      </c>
      <c r="I25" s="4">
        <f t="shared" si="4"/>
        <v>23928.550580999996</v>
      </c>
      <c r="J25" s="4">
        <f t="shared" si="4"/>
        <v>12337.678249940001</v>
      </c>
      <c r="K25" s="4">
        <f t="shared" si="4"/>
        <v>8967.33848665</v>
      </c>
      <c r="L25" s="4">
        <f t="shared" si="4"/>
        <v>12376.318625920001</v>
      </c>
      <c r="N25" s="3">
        <v>21</v>
      </c>
      <c r="O25" s="4">
        <v>1.7045000000000001E-2</v>
      </c>
      <c r="P25" s="4">
        <v>0.148035</v>
      </c>
      <c r="Q25" s="4">
        <v>2.1173000000000001E-2</v>
      </c>
      <c r="R25" s="4">
        <v>321.58311400000008</v>
      </c>
      <c r="S25" s="4">
        <v>165.09340495000001</v>
      </c>
      <c r="T25" s="4">
        <v>490.53945999999991</v>
      </c>
    </row>
    <row r="26" spans="1:20" ht="18" x14ac:dyDescent="0.35">
      <c r="A26" s="3">
        <v>22</v>
      </c>
      <c r="B26" s="4">
        <f t="shared" si="2"/>
        <v>13.828224057190003</v>
      </c>
      <c r="C26" s="4">
        <f t="shared" si="5"/>
        <v>11.557220676770001</v>
      </c>
      <c r="D26" s="4">
        <f t="shared" si="6"/>
        <v>36.768093850420001</v>
      </c>
      <c r="E26" s="1"/>
      <c r="F26" s="3">
        <v>22</v>
      </c>
      <c r="G26" s="4">
        <f t="shared" si="4"/>
        <v>954.15761900000007</v>
      </c>
      <c r="H26" s="4">
        <f t="shared" si="4"/>
        <v>1540.1934289999999</v>
      </c>
      <c r="I26" s="4">
        <f t="shared" si="4"/>
        <v>23952.356012999997</v>
      </c>
      <c r="J26" s="4">
        <f t="shared" si="4"/>
        <v>12874.066438190002</v>
      </c>
      <c r="K26" s="4">
        <f t="shared" si="4"/>
        <v>10017.02724777</v>
      </c>
      <c r="L26" s="4">
        <f t="shared" si="4"/>
        <v>12815.737837420002</v>
      </c>
      <c r="N26" s="3">
        <v>22</v>
      </c>
      <c r="O26" s="4">
        <v>1.512</v>
      </c>
      <c r="P26" s="4">
        <v>157.060315</v>
      </c>
      <c r="Q26" s="4">
        <v>23.805432000000003</v>
      </c>
      <c r="R26" s="4">
        <v>536.38818824999998</v>
      </c>
      <c r="S26" s="4">
        <v>1049.6887611200002</v>
      </c>
      <c r="T26" s="4">
        <v>439.41921150000002</v>
      </c>
    </row>
    <row r="27" spans="1:20" ht="18" x14ac:dyDescent="0.35">
      <c r="A27" s="3">
        <v>23</v>
      </c>
      <c r="B27" s="4">
        <f t="shared" si="2"/>
        <v>14.432913402190003</v>
      </c>
      <c r="C27" s="4">
        <f t="shared" si="5"/>
        <v>13.00015838154</v>
      </c>
      <c r="D27" s="4">
        <f t="shared" si="6"/>
        <v>37.138809619120003</v>
      </c>
      <c r="E27" s="1"/>
      <c r="F27" s="3">
        <v>23</v>
      </c>
      <c r="G27" s="4">
        <f t="shared" si="4"/>
        <v>954.17020100000002</v>
      </c>
      <c r="H27" s="4">
        <f t="shared" si="4"/>
        <v>1844.0743339999999</v>
      </c>
      <c r="I27" s="4">
        <f t="shared" si="4"/>
        <v>23979.364112999996</v>
      </c>
      <c r="J27" s="4">
        <f t="shared" si="4"/>
        <v>13478.743201190002</v>
      </c>
      <c r="K27" s="4">
        <f t="shared" si="4"/>
        <v>11156.08404754</v>
      </c>
      <c r="L27" s="4">
        <f t="shared" si="4"/>
        <v>13159.445506120002</v>
      </c>
      <c r="N27" s="3">
        <v>23</v>
      </c>
      <c r="O27" s="4">
        <v>1.2582000000000001E-2</v>
      </c>
      <c r="P27" s="4">
        <v>303.88090499999998</v>
      </c>
      <c r="Q27" s="4">
        <v>27.008099999999999</v>
      </c>
      <c r="R27" s="4">
        <v>604.67676300000005</v>
      </c>
      <c r="S27" s="4">
        <v>1139.05679977</v>
      </c>
      <c r="T27" s="4">
        <v>343.70766869999994</v>
      </c>
    </row>
    <row r="28" spans="1:20" ht="18" x14ac:dyDescent="0.35">
      <c r="A28" s="3">
        <v>24</v>
      </c>
      <c r="B28" s="4">
        <f t="shared" si="2"/>
        <v>15.114993801940001</v>
      </c>
      <c r="C28" s="4">
        <f t="shared" si="5"/>
        <v>14.56890184319</v>
      </c>
      <c r="D28" s="4">
        <f t="shared" si="6"/>
        <v>37.366325273329998</v>
      </c>
      <c r="E28" s="1"/>
      <c r="F28" s="3">
        <v>24</v>
      </c>
      <c r="G28" s="4">
        <f t="shared" si="4"/>
        <v>954.46575100000007</v>
      </c>
      <c r="H28" s="4">
        <f t="shared" si="4"/>
        <v>2602.9082579999999</v>
      </c>
      <c r="I28" s="4">
        <f t="shared" si="4"/>
        <v>23980.086633999996</v>
      </c>
      <c r="J28" s="4">
        <f t="shared" si="4"/>
        <v>14160.528050940002</v>
      </c>
      <c r="K28" s="4">
        <f t="shared" si="4"/>
        <v>11965.993585190001</v>
      </c>
      <c r="L28" s="4">
        <f t="shared" si="4"/>
        <v>13386.238639330002</v>
      </c>
      <c r="N28" s="3">
        <v>24</v>
      </c>
      <c r="O28" s="4">
        <v>0.29555000000000003</v>
      </c>
      <c r="P28" s="4">
        <v>758.83392400000002</v>
      </c>
      <c r="Q28" s="4">
        <v>0.72252099999999986</v>
      </c>
      <c r="R28" s="4">
        <v>681.78484975000015</v>
      </c>
      <c r="S28" s="4">
        <v>809.90953765000006</v>
      </c>
      <c r="T28" s="4">
        <v>226.79313321000001</v>
      </c>
    </row>
    <row r="29" spans="1:20" ht="18" x14ac:dyDescent="0.35">
      <c r="A29" s="3">
        <v>25</v>
      </c>
      <c r="B29" s="4">
        <f t="shared" si="2"/>
        <v>15.506457702940002</v>
      </c>
      <c r="C29" s="4">
        <f t="shared" si="5"/>
        <v>22.791836542880002</v>
      </c>
      <c r="D29" s="4">
        <f t="shared" si="6"/>
        <v>37.646036235069992</v>
      </c>
      <c r="E29" s="1"/>
      <c r="F29" s="3">
        <v>25</v>
      </c>
      <c r="G29" s="4">
        <f t="shared" si="4"/>
        <v>954.46955100000002</v>
      </c>
      <c r="H29" s="4">
        <f t="shared" si="4"/>
        <v>10163.522846</v>
      </c>
      <c r="I29" s="4">
        <f t="shared" si="4"/>
        <v>23980.093871999994</v>
      </c>
      <c r="J29" s="4">
        <f t="shared" si="4"/>
        <v>14551.988151940002</v>
      </c>
      <c r="K29" s="4">
        <f t="shared" si="4"/>
        <v>12628.313696880001</v>
      </c>
      <c r="L29" s="4">
        <f t="shared" si="4"/>
        <v>13665.942363070002</v>
      </c>
      <c r="N29" s="3">
        <v>25</v>
      </c>
      <c r="O29" s="4">
        <v>3.8E-3</v>
      </c>
      <c r="P29" s="4">
        <v>7560.6145879999995</v>
      </c>
      <c r="Q29" s="4">
        <v>7.2379999999999996E-3</v>
      </c>
      <c r="R29" s="4">
        <v>391.46010100000007</v>
      </c>
      <c r="S29" s="4">
        <v>662.32011169000009</v>
      </c>
      <c r="T29" s="4">
        <v>279.70372373999999</v>
      </c>
    </row>
    <row r="30" spans="1:20" ht="18" x14ac:dyDescent="0.35">
      <c r="A30" s="3">
        <v>26</v>
      </c>
      <c r="B30" s="4">
        <f t="shared" si="2"/>
        <v>15.879832652940003</v>
      </c>
      <c r="C30" s="4">
        <f t="shared" si="5"/>
        <v>23.826039755550003</v>
      </c>
      <c r="D30" s="4">
        <f t="shared" si="6"/>
        <v>37.697222594069991</v>
      </c>
      <c r="E30" s="1"/>
      <c r="F30" s="3">
        <v>26</v>
      </c>
      <c r="G30" s="4">
        <f t="shared" si="4"/>
        <v>954.47155099999998</v>
      </c>
      <c r="H30" s="4">
        <f t="shared" si="4"/>
        <v>10471.144926999999</v>
      </c>
      <c r="I30" s="4">
        <f t="shared" si="4"/>
        <v>23986.378891999993</v>
      </c>
      <c r="J30" s="4">
        <f t="shared" si="4"/>
        <v>14925.361101940003</v>
      </c>
      <c r="K30" s="4">
        <f t="shared" si="4"/>
        <v>13354.894828550001</v>
      </c>
      <c r="L30" s="4">
        <f t="shared" si="4"/>
        <v>13710.843702070002</v>
      </c>
      <c r="N30" s="3">
        <v>26</v>
      </c>
      <c r="O30" s="4">
        <v>2E-3</v>
      </c>
      <c r="P30" s="4">
        <v>307.62208099999998</v>
      </c>
      <c r="Q30" s="4">
        <v>6.2850200000000003</v>
      </c>
      <c r="R30" s="4">
        <v>373.37295</v>
      </c>
      <c r="S30" s="4">
        <v>726.58113166999999</v>
      </c>
      <c r="T30" s="4">
        <v>44.901339000000007</v>
      </c>
    </row>
    <row r="31" spans="1:20" ht="18" x14ac:dyDescent="0.35">
      <c r="A31" s="3">
        <v>27</v>
      </c>
      <c r="B31" s="4">
        <f t="shared" si="2"/>
        <v>16.122882774290002</v>
      </c>
      <c r="C31" s="4">
        <f t="shared" si="5"/>
        <v>27.076599410469999</v>
      </c>
      <c r="D31" s="4">
        <f t="shared" si="6"/>
        <v>38.095928645640001</v>
      </c>
      <c r="E31" s="1"/>
      <c r="F31" s="3">
        <v>27</v>
      </c>
      <c r="G31" s="4">
        <f t="shared" si="4"/>
        <v>954.47565099999997</v>
      </c>
      <c r="H31" s="4">
        <f t="shared" si="4"/>
        <v>12984.520026999999</v>
      </c>
      <c r="I31" s="4">
        <f t="shared" si="4"/>
        <v>23986.447328999995</v>
      </c>
      <c r="J31" s="4">
        <f t="shared" si="4"/>
        <v>15168.407123290002</v>
      </c>
      <c r="K31" s="4">
        <f t="shared" si="4"/>
        <v>14092.079383470002</v>
      </c>
      <c r="L31" s="4">
        <f t="shared" si="4"/>
        <v>14109.481316640002</v>
      </c>
      <c r="N31" s="3">
        <v>27</v>
      </c>
      <c r="O31" s="4">
        <v>4.0999999999999995E-3</v>
      </c>
      <c r="P31" s="4">
        <v>2513.3750999999997</v>
      </c>
      <c r="Q31" s="4">
        <v>6.8436999999999998E-2</v>
      </c>
      <c r="R31" s="4">
        <v>243.04602134999999</v>
      </c>
      <c r="S31" s="4">
        <v>737.18455491999998</v>
      </c>
      <c r="T31" s="4">
        <v>398.63761456999998</v>
      </c>
    </row>
    <row r="32" spans="1:20" ht="18" x14ac:dyDescent="0.35">
      <c r="A32" s="3">
        <v>28</v>
      </c>
      <c r="B32" s="4">
        <f t="shared" si="2"/>
        <v>16.487416320290002</v>
      </c>
      <c r="C32" s="4">
        <f t="shared" si="5"/>
        <v>37.37386790091</v>
      </c>
      <c r="D32" s="4">
        <f t="shared" si="6"/>
        <v>38.329508360639998</v>
      </c>
      <c r="E32" s="1"/>
      <c r="F32" s="3">
        <v>28</v>
      </c>
      <c r="G32" s="4">
        <f t="shared" si="4"/>
        <v>954.48809099999994</v>
      </c>
      <c r="H32" s="4">
        <f t="shared" si="4"/>
        <v>22234.691199000001</v>
      </c>
      <c r="I32" s="4">
        <f t="shared" si="4"/>
        <v>23986.466703999995</v>
      </c>
      <c r="J32" s="4">
        <f t="shared" si="4"/>
        <v>15532.928229290002</v>
      </c>
      <c r="K32" s="4">
        <f t="shared" si="4"/>
        <v>15139.176701910001</v>
      </c>
      <c r="L32" s="4">
        <f t="shared" si="4"/>
        <v>14343.041656640002</v>
      </c>
      <c r="N32" s="3">
        <v>28</v>
      </c>
      <c r="O32" s="4">
        <v>1.244E-2</v>
      </c>
      <c r="P32" s="4">
        <v>9250.1711720000003</v>
      </c>
      <c r="Q32" s="4">
        <v>1.9375E-2</v>
      </c>
      <c r="R32" s="4">
        <v>364.52110599999997</v>
      </c>
      <c r="S32" s="4">
        <v>1047.09731844</v>
      </c>
      <c r="T32" s="4">
        <v>233.56034000000002</v>
      </c>
    </row>
    <row r="33" spans="1:20" ht="18" x14ac:dyDescent="0.35">
      <c r="A33" s="3">
        <v>29</v>
      </c>
      <c r="B33" s="4">
        <f t="shared" si="2"/>
        <v>17.095711263290003</v>
      </c>
      <c r="C33" s="4">
        <f t="shared" si="5"/>
        <v>37.962689749710002</v>
      </c>
      <c r="D33" s="4">
        <f t="shared" si="6"/>
        <v>38.743796982639999</v>
      </c>
      <c r="E33" s="1"/>
      <c r="F33" s="3">
        <v>29</v>
      </c>
      <c r="G33" s="4">
        <f t="shared" si="4"/>
        <v>979.81529099999989</v>
      </c>
      <c r="H33" s="4">
        <f t="shared" si="4"/>
        <v>22390.041431000001</v>
      </c>
      <c r="I33" s="4">
        <f t="shared" si="4"/>
        <v>23986.475819999996</v>
      </c>
      <c r="J33" s="4">
        <f t="shared" si="4"/>
        <v>16115.895972290002</v>
      </c>
      <c r="K33" s="4">
        <f t="shared" si="4"/>
        <v>15572.64831871</v>
      </c>
      <c r="L33" s="4">
        <f t="shared" si="4"/>
        <v>14757.321162640003</v>
      </c>
      <c r="N33" s="3">
        <v>29</v>
      </c>
      <c r="O33" s="4">
        <v>25.327200000000001</v>
      </c>
      <c r="P33" s="4">
        <v>155.35023200000003</v>
      </c>
      <c r="Q33" s="4">
        <v>9.1160000000000008E-3</v>
      </c>
      <c r="R33" s="4">
        <v>582.96774300000004</v>
      </c>
      <c r="S33" s="4">
        <v>433.47161679999999</v>
      </c>
      <c r="T33" s="4">
        <v>414.27950600000008</v>
      </c>
    </row>
    <row r="34" spans="1:20" ht="18" x14ac:dyDescent="0.35">
      <c r="A34" s="3">
        <v>30</v>
      </c>
      <c r="B34" s="4">
        <f t="shared" si="2"/>
        <v>17.416455323289998</v>
      </c>
      <c r="C34" s="4">
        <f t="shared" si="5"/>
        <v>39.34427036708</v>
      </c>
      <c r="D34" s="4">
        <f t="shared" si="6"/>
        <v>39.089011204640002</v>
      </c>
      <c r="E34" s="1"/>
      <c r="F34" s="3">
        <v>30</v>
      </c>
      <c r="G34" s="4">
        <f t="shared" si="4"/>
        <v>979.94099099999994</v>
      </c>
      <c r="H34" s="4">
        <f t="shared" si="4"/>
        <v>23271.290923</v>
      </c>
      <c r="I34" s="4">
        <f t="shared" si="4"/>
        <v>24009.150941999997</v>
      </c>
      <c r="J34" s="4">
        <f t="shared" si="4"/>
        <v>16436.51433229</v>
      </c>
      <c r="K34" s="4">
        <f t="shared" si="4"/>
        <v>16072.97944408</v>
      </c>
      <c r="L34" s="4">
        <f t="shared" si="4"/>
        <v>15079.860262640002</v>
      </c>
      <c r="N34" s="3">
        <v>30</v>
      </c>
      <c r="O34" s="4">
        <v>0.12570000000000001</v>
      </c>
      <c r="P34" s="4">
        <v>881.24949199999992</v>
      </c>
      <c r="Q34" s="4">
        <v>22.675121999999998</v>
      </c>
      <c r="R34" s="4">
        <v>320.61836</v>
      </c>
      <c r="S34" s="4">
        <v>500.33112537000005</v>
      </c>
      <c r="T34" s="4">
        <v>322.53910000000008</v>
      </c>
    </row>
    <row r="35" spans="1:20" ht="18" x14ac:dyDescent="0.35">
      <c r="A35" s="3">
        <v>31</v>
      </c>
      <c r="B35" s="4">
        <f t="shared" si="2"/>
        <v>18.07414901329</v>
      </c>
      <c r="C35" s="4">
        <f t="shared" si="5"/>
        <v>40.40998468886</v>
      </c>
      <c r="D35" s="4">
        <f t="shared" si="6"/>
        <v>39.297645957039997</v>
      </c>
      <c r="E35" s="1"/>
      <c r="F35" s="3">
        <v>31</v>
      </c>
      <c r="G35" s="4">
        <f t="shared" si="4"/>
        <v>1279.9454909999999</v>
      </c>
      <c r="H35" s="4">
        <f t="shared" si="4"/>
        <v>23448.135005</v>
      </c>
      <c r="I35" s="4">
        <f t="shared" si="4"/>
        <v>24009.457164999996</v>
      </c>
      <c r="J35" s="4">
        <f t="shared" si="4"/>
        <v>16794.203522290001</v>
      </c>
      <c r="K35" s="4">
        <f t="shared" si="4"/>
        <v>16961.84968386</v>
      </c>
      <c r="L35" s="4">
        <f t="shared" si="4"/>
        <v>15288.188792040002</v>
      </c>
      <c r="N35" s="3">
        <v>31</v>
      </c>
      <c r="O35" s="4">
        <v>300.00450000000001</v>
      </c>
      <c r="P35" s="4">
        <v>176.84408199999999</v>
      </c>
      <c r="Q35" s="4">
        <v>0.30622300000000002</v>
      </c>
      <c r="R35" s="4">
        <v>357.68919000000005</v>
      </c>
      <c r="S35" s="4">
        <v>888.87023978000002</v>
      </c>
      <c r="T35" s="4">
        <v>208.32852940000004</v>
      </c>
    </row>
    <row r="36" spans="1:20" ht="18" x14ac:dyDescent="0.35">
      <c r="A36" s="3">
        <v>32</v>
      </c>
      <c r="B36" s="4">
        <f t="shared" si="2"/>
        <v>18.416305648290002</v>
      </c>
      <c r="C36" s="4">
        <f t="shared" si="5"/>
        <v>41.745135200460005</v>
      </c>
      <c r="D36" s="4">
        <f t="shared" si="6"/>
        <v>40.108663897499994</v>
      </c>
      <c r="E36" s="1"/>
      <c r="F36" s="3">
        <v>32</v>
      </c>
      <c r="G36" s="4">
        <f t="shared" si="4"/>
        <v>1281.170091</v>
      </c>
      <c r="H36" s="4">
        <f t="shared" si="4"/>
        <v>23573.915714999999</v>
      </c>
      <c r="I36" s="4">
        <f t="shared" si="4"/>
        <v>24009.513115999995</v>
      </c>
      <c r="J36" s="4">
        <f t="shared" si="4"/>
        <v>17135.135557290003</v>
      </c>
      <c r="K36" s="4">
        <f t="shared" si="4"/>
        <v>18171.219485460002</v>
      </c>
      <c r="L36" s="4">
        <f t="shared" si="4"/>
        <v>16099.150781500002</v>
      </c>
      <c r="N36" s="3">
        <v>32</v>
      </c>
      <c r="O36" s="4">
        <v>1.2245999999999999</v>
      </c>
      <c r="P36" s="4">
        <v>125.78071000000001</v>
      </c>
      <c r="Q36" s="4">
        <v>5.5950999999999994E-2</v>
      </c>
      <c r="R36" s="4">
        <v>340.93203500000004</v>
      </c>
      <c r="S36" s="4">
        <v>1209.3698016000001</v>
      </c>
      <c r="T36" s="4">
        <v>810.96198946000015</v>
      </c>
    </row>
    <row r="37" spans="1:20" ht="18" x14ac:dyDescent="0.35">
      <c r="A37" s="3">
        <v>33</v>
      </c>
      <c r="B37" s="4">
        <f t="shared" si="2"/>
        <v>18.647914293880003</v>
      </c>
      <c r="C37" s="4">
        <f t="shared" si="5"/>
        <v>42.375636619190004</v>
      </c>
      <c r="D37" s="4">
        <f t="shared" si="6"/>
        <v>43.808795472699998</v>
      </c>
      <c r="E37" s="1"/>
      <c r="F37" s="3">
        <v>33</v>
      </c>
      <c r="G37" s="4">
        <f t="shared" si="4"/>
        <v>1281.2420139999999</v>
      </c>
      <c r="H37" s="4">
        <f t="shared" si="4"/>
        <v>23577.205474999999</v>
      </c>
      <c r="I37" s="4">
        <f t="shared" si="4"/>
        <v>27019.249822999995</v>
      </c>
      <c r="J37" s="4">
        <f t="shared" si="4"/>
        <v>17366.672279880004</v>
      </c>
      <c r="K37" s="4">
        <f t="shared" si="4"/>
        <v>18798.431144190003</v>
      </c>
      <c r="L37" s="4">
        <f t="shared" si="4"/>
        <v>16789.545649700001</v>
      </c>
      <c r="N37" s="3">
        <v>33</v>
      </c>
      <c r="O37" s="4">
        <v>7.1923000000000001E-2</v>
      </c>
      <c r="P37" s="4">
        <v>3.2897600000000002</v>
      </c>
      <c r="Q37" s="4">
        <v>3009.736707</v>
      </c>
      <c r="R37" s="4">
        <v>231.53672258999998</v>
      </c>
      <c r="S37" s="4">
        <v>627.21165872999995</v>
      </c>
      <c r="T37" s="4">
        <v>690.39486820000002</v>
      </c>
    </row>
    <row r="38" spans="1:20" ht="18" x14ac:dyDescent="0.35">
      <c r="A38" s="3">
        <v>34</v>
      </c>
      <c r="B38" s="4">
        <f t="shared" si="2"/>
        <v>19.06823723107</v>
      </c>
      <c r="C38" s="4">
        <f t="shared" si="5"/>
        <v>47.679442537310003</v>
      </c>
      <c r="D38" s="4">
        <f t="shared" si="6"/>
        <v>44.156387284899999</v>
      </c>
      <c r="E38" s="1"/>
      <c r="F38" s="3">
        <v>34</v>
      </c>
      <c r="G38" s="4">
        <f t="shared" si="4"/>
        <v>1281.3261</v>
      </c>
      <c r="H38" s="4">
        <f t="shared" si="4"/>
        <v>27982.028112</v>
      </c>
      <c r="I38" s="4">
        <f t="shared" si="4"/>
        <v>27069.928439999996</v>
      </c>
      <c r="J38" s="4">
        <f t="shared" si="4"/>
        <v>17786.911131070003</v>
      </c>
      <c r="K38" s="4">
        <f t="shared" si="4"/>
        <v>19697.414425310002</v>
      </c>
      <c r="L38" s="4">
        <f t="shared" si="4"/>
        <v>17086.4588449</v>
      </c>
      <c r="N38" s="3">
        <v>34</v>
      </c>
      <c r="O38" s="4">
        <v>8.4085999999999994E-2</v>
      </c>
      <c r="P38" s="4">
        <v>4404.8226369999993</v>
      </c>
      <c r="Q38" s="4">
        <v>50.678617000000003</v>
      </c>
      <c r="R38" s="4">
        <v>420.2388511900001</v>
      </c>
      <c r="S38" s="4">
        <v>898.98328112000024</v>
      </c>
      <c r="T38" s="4">
        <v>296.91319520000008</v>
      </c>
    </row>
    <row r="39" spans="1:20" ht="18" x14ac:dyDescent="0.35">
      <c r="A39" s="3">
        <v>35</v>
      </c>
      <c r="B39" s="4">
        <f t="shared" si="2"/>
        <v>19.577767514620003</v>
      </c>
      <c r="C39" s="4">
        <f t="shared" si="5"/>
        <v>52.539136684269998</v>
      </c>
      <c r="D39" s="4">
        <f t="shared" si="6"/>
        <v>44.645970841899995</v>
      </c>
      <c r="E39" s="1"/>
      <c r="F39" s="3">
        <v>35</v>
      </c>
      <c r="G39" s="4">
        <f t="shared" si="4"/>
        <v>1281.3261</v>
      </c>
      <c r="H39" s="4">
        <f t="shared" si="4"/>
        <v>31602.988112999999</v>
      </c>
      <c r="I39" s="4">
        <f t="shared" si="4"/>
        <v>27093.387306999997</v>
      </c>
      <c r="J39" s="4">
        <f t="shared" si="4"/>
        <v>18296.441414620003</v>
      </c>
      <c r="K39" s="4">
        <f t="shared" si="4"/>
        <v>20936.148571270001</v>
      </c>
      <c r="L39" s="4">
        <f t="shared" si="4"/>
        <v>17552.583534900001</v>
      </c>
      <c r="N39" s="3">
        <v>35</v>
      </c>
      <c r="O39" s="4"/>
      <c r="P39" s="4">
        <v>3620.9600009999999</v>
      </c>
      <c r="Q39" s="4">
        <v>23.458867000000001</v>
      </c>
      <c r="R39" s="4">
        <v>509.53028354999998</v>
      </c>
      <c r="S39" s="4">
        <v>1238.7341459600004</v>
      </c>
      <c r="T39" s="4">
        <v>466.12469000000004</v>
      </c>
    </row>
    <row r="40" spans="1:20" ht="18" x14ac:dyDescent="0.35">
      <c r="A40" s="3">
        <v>36</v>
      </c>
      <c r="B40" s="4">
        <f t="shared" si="2"/>
        <v>19.712642841470007</v>
      </c>
      <c r="C40" s="4">
        <f t="shared" si="5"/>
        <v>53.293922656380005</v>
      </c>
      <c r="D40" s="4">
        <f t="shared" si="6"/>
        <v>44.900975997399996</v>
      </c>
      <c r="E40" s="1"/>
      <c r="F40" s="3">
        <v>36</v>
      </c>
      <c r="G40" s="4">
        <f t="shared" si="4"/>
        <v>1281.350128</v>
      </c>
      <c r="H40" s="4">
        <f t="shared" si="4"/>
        <v>31603.493591999999</v>
      </c>
      <c r="I40" s="4">
        <f t="shared" si="4"/>
        <v>27093.387306999997</v>
      </c>
      <c r="J40" s="4">
        <f t="shared" si="4"/>
        <v>18431.292713470004</v>
      </c>
      <c r="K40" s="4">
        <f t="shared" si="4"/>
        <v>21690.429064380001</v>
      </c>
      <c r="L40" s="4">
        <f t="shared" si="4"/>
        <v>17807.5886904</v>
      </c>
      <c r="N40" s="3">
        <v>36</v>
      </c>
      <c r="O40" s="4">
        <v>2.4027999999999997E-2</v>
      </c>
      <c r="P40" s="4">
        <v>0.50547900000000001</v>
      </c>
      <c r="Q40" s="4"/>
      <c r="R40" s="4">
        <v>134.85129885000001</v>
      </c>
      <c r="S40" s="4">
        <v>754.28049311000007</v>
      </c>
      <c r="T40" s="4">
        <v>255.00515550000003</v>
      </c>
    </row>
    <row r="41" spans="1:20" ht="18" x14ac:dyDescent="0.35">
      <c r="A41" s="3">
        <v>37</v>
      </c>
      <c r="B41" s="4">
        <f t="shared" si="2"/>
        <v>20.771772514990008</v>
      </c>
      <c r="C41" s="4">
        <f t="shared" si="5"/>
        <v>54.608666982659997</v>
      </c>
      <c r="D41" s="4">
        <f t="shared" si="6"/>
        <v>45.312111022899998</v>
      </c>
      <c r="E41" s="1"/>
      <c r="F41" s="3">
        <v>37</v>
      </c>
      <c r="G41" s="4">
        <f t="shared" si="4"/>
        <v>1883.0846200000001</v>
      </c>
      <c r="H41" s="4">
        <f t="shared" si="4"/>
        <v>31811.568024</v>
      </c>
      <c r="I41" s="4">
        <f t="shared" si="4"/>
        <v>27117.884288999998</v>
      </c>
      <c r="J41" s="4">
        <f t="shared" si="4"/>
        <v>18888.687894990006</v>
      </c>
      <c r="K41" s="4">
        <f t="shared" si="4"/>
        <v>22797.098958660001</v>
      </c>
      <c r="L41" s="4">
        <f t="shared" si="4"/>
        <v>18194.226733899999</v>
      </c>
      <c r="N41" s="3">
        <v>37</v>
      </c>
      <c r="O41" s="4">
        <v>601.73449200000005</v>
      </c>
      <c r="P41" s="4">
        <v>208.074432</v>
      </c>
      <c r="Q41" s="4">
        <v>24.496982000000003</v>
      </c>
      <c r="R41" s="4">
        <v>457.39518151999999</v>
      </c>
      <c r="S41" s="4">
        <v>1106.6698942799999</v>
      </c>
      <c r="T41" s="4">
        <v>386.63804349999998</v>
      </c>
    </row>
    <row r="42" spans="1:20" ht="18" x14ac:dyDescent="0.35">
      <c r="A42" s="3">
        <v>38</v>
      </c>
      <c r="B42" s="4">
        <f t="shared" si="2"/>
        <v>21.045999902860007</v>
      </c>
      <c r="C42" s="4">
        <f t="shared" si="5"/>
        <v>65.986994904219998</v>
      </c>
      <c r="D42" s="4">
        <f t="shared" si="6"/>
        <v>45.483515047899999</v>
      </c>
      <c r="E42" s="1"/>
      <c r="F42" s="3">
        <v>38</v>
      </c>
      <c r="G42" s="4">
        <f t="shared" si="4"/>
        <v>1883.125755</v>
      </c>
      <c r="H42" s="4">
        <f t="shared" si="4"/>
        <v>42056.216989</v>
      </c>
      <c r="I42" s="4">
        <f t="shared" si="4"/>
        <v>27143.992278999998</v>
      </c>
      <c r="J42" s="4">
        <f t="shared" si="4"/>
        <v>19162.874147860006</v>
      </c>
      <c r="K42" s="4">
        <f t="shared" si="4"/>
        <v>23930.777915220002</v>
      </c>
      <c r="L42" s="4">
        <f t="shared" si="4"/>
        <v>18339.522768899998</v>
      </c>
      <c r="N42" s="3">
        <v>38</v>
      </c>
      <c r="O42" s="4">
        <v>4.1134999999999998E-2</v>
      </c>
      <c r="P42" s="4">
        <v>10244.648965</v>
      </c>
      <c r="Q42" s="4">
        <v>26.107990000000001</v>
      </c>
      <c r="R42" s="4">
        <v>274.18625287000009</v>
      </c>
      <c r="S42" s="4">
        <v>1133.6789565600002</v>
      </c>
      <c r="T42" s="4">
        <v>145.29603500000005</v>
      </c>
    </row>
    <row r="43" spans="1:20" ht="18" x14ac:dyDescent="0.35">
      <c r="A43" s="3">
        <v>39</v>
      </c>
      <c r="B43" s="4">
        <f t="shared" si="2"/>
        <v>21.671921930860005</v>
      </c>
      <c r="C43" s="4">
        <f t="shared" si="5"/>
        <v>68.303655887950015</v>
      </c>
      <c r="D43" s="4">
        <f t="shared" si="6"/>
        <v>45.887434514900001</v>
      </c>
      <c r="E43" s="1"/>
      <c r="F43" s="3">
        <v>39</v>
      </c>
      <c r="G43" s="4">
        <f t="shared" si="4"/>
        <v>1883.151638</v>
      </c>
      <c r="H43" s="4">
        <f t="shared" si="4"/>
        <v>43209.342412999998</v>
      </c>
      <c r="I43" s="4">
        <f t="shared" si="4"/>
        <v>27143.995878999998</v>
      </c>
      <c r="J43" s="4">
        <f t="shared" si="4"/>
        <v>19788.770292860005</v>
      </c>
      <c r="K43" s="4">
        <f t="shared" si="4"/>
        <v>25094.313474950002</v>
      </c>
      <c r="L43" s="4">
        <f t="shared" si="4"/>
        <v>18743.438635899998</v>
      </c>
      <c r="N43" s="3">
        <v>39</v>
      </c>
      <c r="O43" s="4">
        <v>2.5883000000000003E-2</v>
      </c>
      <c r="P43" s="4">
        <v>1153.1254240000001</v>
      </c>
      <c r="Q43" s="4">
        <v>3.5999999999999999E-3</v>
      </c>
      <c r="R43" s="4">
        <v>625.89614500000005</v>
      </c>
      <c r="S43" s="4">
        <v>1163.5355597299999</v>
      </c>
      <c r="T43" s="4">
        <v>403.91586699999999</v>
      </c>
    </row>
    <row r="44" spans="1:20" ht="18" x14ac:dyDescent="0.35">
      <c r="A44" s="3">
        <v>40</v>
      </c>
      <c r="B44" s="4">
        <f t="shared" si="2"/>
        <v>22.033387711060005</v>
      </c>
      <c r="C44" s="4">
        <f t="shared" si="5"/>
        <v>69.060896109660007</v>
      </c>
      <c r="D44" s="4">
        <f t="shared" si="6"/>
        <v>46.175667884899994</v>
      </c>
      <c r="E44" s="1"/>
      <c r="F44" s="3">
        <v>40</v>
      </c>
      <c r="G44" s="4">
        <f t="shared" si="4"/>
        <v>1883.156673</v>
      </c>
      <c r="H44" s="4">
        <f t="shared" si="4"/>
        <v>43209.382288000001</v>
      </c>
      <c r="I44" s="4">
        <f t="shared" si="4"/>
        <v>27144.007278999998</v>
      </c>
      <c r="J44" s="4">
        <f t="shared" si="4"/>
        <v>20150.231038060003</v>
      </c>
      <c r="K44" s="4">
        <f t="shared" si="4"/>
        <v>25851.513821660003</v>
      </c>
      <c r="L44" s="4">
        <f t="shared" si="4"/>
        <v>19031.660605899997</v>
      </c>
      <c r="N44" s="3">
        <v>40</v>
      </c>
      <c r="O44" s="4">
        <v>5.0349999999999995E-3</v>
      </c>
      <c r="P44" s="4">
        <v>3.9875000000000001E-2</v>
      </c>
      <c r="Q44" s="4">
        <v>1.14E-2</v>
      </c>
      <c r="R44" s="4">
        <v>361.46074519999996</v>
      </c>
      <c r="S44" s="4">
        <v>757.20034670999996</v>
      </c>
      <c r="T44" s="4">
        <v>288.22197</v>
      </c>
    </row>
    <row r="45" spans="1:20" ht="18" x14ac:dyDescent="0.35">
      <c r="A45" s="3">
        <v>41</v>
      </c>
      <c r="B45" s="4">
        <f t="shared" si="2"/>
        <v>22.921313089060003</v>
      </c>
      <c r="C45" s="4">
        <f t="shared" si="5"/>
        <v>70.78461172227</v>
      </c>
      <c r="D45" s="4">
        <f t="shared" si="6"/>
        <v>46.394267645899994</v>
      </c>
      <c r="E45" s="1"/>
      <c r="F45" s="3">
        <v>41</v>
      </c>
      <c r="G45" s="4">
        <f t="shared" si="4"/>
        <v>1883.158473</v>
      </c>
      <c r="H45" s="4">
        <f t="shared" si="4"/>
        <v>43635.930453000001</v>
      </c>
      <c r="I45" s="4">
        <f t="shared" si="4"/>
        <v>27144.013949999997</v>
      </c>
      <c r="J45" s="4">
        <f t="shared" si="4"/>
        <v>21038.154616060005</v>
      </c>
      <c r="K45" s="4">
        <f t="shared" si="4"/>
        <v>27148.681269270004</v>
      </c>
      <c r="L45" s="4">
        <f t="shared" si="4"/>
        <v>19250.253695899995</v>
      </c>
      <c r="N45" s="3">
        <v>41</v>
      </c>
      <c r="O45" s="4">
        <v>1.8E-3</v>
      </c>
      <c r="P45" s="4">
        <v>426.54816499999993</v>
      </c>
      <c r="Q45" s="4">
        <v>6.6709999999999998E-3</v>
      </c>
      <c r="R45" s="4">
        <v>887.92357800000013</v>
      </c>
      <c r="S45" s="4">
        <v>1297.1674476100002</v>
      </c>
      <c r="T45" s="4">
        <v>218.59308999999999</v>
      </c>
    </row>
    <row r="46" spans="1:20" ht="18" x14ac:dyDescent="0.35">
      <c r="A46" s="3">
        <v>42</v>
      </c>
      <c r="B46" s="4">
        <f t="shared" si="2"/>
        <v>23.598012949060006</v>
      </c>
      <c r="C46" s="4">
        <f t="shared" si="5"/>
        <v>71.559023216249997</v>
      </c>
      <c r="D46" s="4">
        <f t="shared" si="6"/>
        <v>46.963277792519989</v>
      </c>
      <c r="E46" s="1"/>
      <c r="F46" s="3">
        <v>42</v>
      </c>
      <c r="G46" s="4">
        <f t="shared" si="4"/>
        <v>1885.403223</v>
      </c>
      <c r="H46" s="4">
        <f t="shared" si="4"/>
        <v>43635.996501000001</v>
      </c>
      <c r="I46" s="4">
        <f t="shared" si="4"/>
        <v>27145.206736999997</v>
      </c>
      <c r="J46" s="4">
        <f t="shared" si="4"/>
        <v>21712.609726060004</v>
      </c>
      <c r="K46" s="4">
        <f t="shared" si="4"/>
        <v>27923.026715250006</v>
      </c>
      <c r="L46" s="4">
        <f t="shared" si="4"/>
        <v>19818.071055519995</v>
      </c>
      <c r="N46" s="3">
        <v>42</v>
      </c>
      <c r="O46" s="4">
        <v>2.2447500000000002</v>
      </c>
      <c r="P46" s="4">
        <v>6.6048000000000009E-2</v>
      </c>
      <c r="Q46" s="4">
        <v>1.1927869999999998</v>
      </c>
      <c r="R46" s="4">
        <v>674.45510999999999</v>
      </c>
      <c r="S46" s="4">
        <v>774.34544598000025</v>
      </c>
      <c r="T46" s="4">
        <v>567.81735962000005</v>
      </c>
    </row>
    <row r="47" spans="1:20" ht="18" x14ac:dyDescent="0.35">
      <c r="A47" s="3">
        <v>43</v>
      </c>
      <c r="B47" s="4">
        <f t="shared" si="2"/>
        <v>24.347598454910003</v>
      </c>
      <c r="C47" s="4">
        <f t="shared" si="5"/>
        <v>81.782415544220015</v>
      </c>
      <c r="D47" s="4">
        <f t="shared" si="6"/>
        <v>50.542339217519995</v>
      </c>
      <c r="E47" s="1"/>
      <c r="F47" s="3">
        <v>43</v>
      </c>
      <c r="G47" s="4">
        <f t="shared" si="4"/>
        <v>1885.403223</v>
      </c>
      <c r="H47" s="4">
        <f t="shared" si="4"/>
        <v>52772.039172000004</v>
      </c>
      <c r="I47" s="4">
        <f t="shared" si="4"/>
        <v>30145.220536999997</v>
      </c>
      <c r="J47" s="4">
        <f t="shared" si="4"/>
        <v>22462.195231910002</v>
      </c>
      <c r="K47" s="4">
        <f t="shared" si="4"/>
        <v>29010.376372220006</v>
      </c>
      <c r="L47" s="4">
        <f t="shared" si="4"/>
        <v>20397.118680519994</v>
      </c>
      <c r="N47" s="3">
        <v>43</v>
      </c>
      <c r="O47" s="4"/>
      <c r="P47" s="4">
        <v>9136.0426710000011</v>
      </c>
      <c r="Q47" s="4">
        <v>3000.0138000000002</v>
      </c>
      <c r="R47" s="4">
        <v>749.58550585</v>
      </c>
      <c r="S47" s="4">
        <v>1087.3496569699998</v>
      </c>
      <c r="T47" s="4">
        <v>579.04762500000004</v>
      </c>
    </row>
    <row r="48" spans="1:20" ht="18" x14ac:dyDescent="0.35">
      <c r="A48" s="3">
        <v>44</v>
      </c>
      <c r="B48" s="4">
        <f t="shared" si="2"/>
        <v>24.841667854170002</v>
      </c>
      <c r="C48" s="4">
        <f t="shared" si="5"/>
        <v>82.603417245430009</v>
      </c>
      <c r="D48" s="4">
        <f t="shared" si="6"/>
        <v>50.900272554619995</v>
      </c>
      <c r="E48" s="1"/>
      <c r="F48" s="3">
        <v>44</v>
      </c>
      <c r="G48" s="4">
        <f t="shared" si="4"/>
        <v>1885.403223</v>
      </c>
      <c r="H48" s="4">
        <f t="shared" si="4"/>
        <v>52772.060793000004</v>
      </c>
      <c r="I48" s="4">
        <f t="shared" si="4"/>
        <v>30151.279744999996</v>
      </c>
      <c r="J48" s="4">
        <f t="shared" si="4"/>
        <v>22956.264631170001</v>
      </c>
      <c r="K48" s="4">
        <f t="shared" si="4"/>
        <v>29831.356452430005</v>
      </c>
      <c r="L48" s="4">
        <f t="shared" si="4"/>
        <v>20748.992809619995</v>
      </c>
      <c r="N48" s="3">
        <v>44</v>
      </c>
      <c r="O48" s="4"/>
      <c r="P48" s="4">
        <v>2.1620999999999998E-2</v>
      </c>
      <c r="Q48" s="4">
        <v>6.0592079999999999</v>
      </c>
      <c r="R48" s="4">
        <v>494.06939926000001</v>
      </c>
      <c r="S48" s="4">
        <v>820.98008021000021</v>
      </c>
      <c r="T48" s="4">
        <v>351.8741291</v>
      </c>
    </row>
    <row r="49" spans="1:20" ht="18" x14ac:dyDescent="0.35">
      <c r="A49" s="3">
        <v>45</v>
      </c>
      <c r="B49" s="4">
        <f t="shared" si="2"/>
        <v>25.258369020170001</v>
      </c>
      <c r="C49" s="4">
        <f t="shared" si="5"/>
        <v>84.756590366260014</v>
      </c>
      <c r="D49" s="4">
        <f t="shared" si="6"/>
        <v>51.341951454619995</v>
      </c>
      <c r="E49" s="1"/>
      <c r="F49" s="3">
        <v>45</v>
      </c>
      <c r="G49" s="4">
        <f t="shared" si="4"/>
        <v>1885.4164230000001</v>
      </c>
      <c r="H49" s="4">
        <f t="shared" si="4"/>
        <v>54306.004793000007</v>
      </c>
      <c r="I49" s="4">
        <f t="shared" si="4"/>
        <v>30151.293934999998</v>
      </c>
      <c r="J49" s="4">
        <f t="shared" si="4"/>
        <v>23372.952597170002</v>
      </c>
      <c r="K49" s="4">
        <f t="shared" si="4"/>
        <v>30450.585573260007</v>
      </c>
      <c r="L49" s="4">
        <f t="shared" si="4"/>
        <v>21190.657519619996</v>
      </c>
      <c r="N49" s="3">
        <v>45</v>
      </c>
      <c r="O49" s="4">
        <v>1.32E-2</v>
      </c>
      <c r="P49" s="4">
        <v>1533.944</v>
      </c>
      <c r="Q49" s="5">
        <v>1.4189999999999999E-2</v>
      </c>
      <c r="R49" s="4">
        <v>416.68796599999996</v>
      </c>
      <c r="S49" s="4">
        <v>619.22912082999994</v>
      </c>
      <c r="T49" s="5">
        <v>441.66471000000001</v>
      </c>
    </row>
    <row r="50" spans="1:20" ht="18" x14ac:dyDescent="0.35">
      <c r="A50" s="3">
        <v>46</v>
      </c>
      <c r="B50" s="4">
        <f t="shared" si="2"/>
        <v>25.785580270170001</v>
      </c>
      <c r="C50" s="4">
        <f t="shared" si="5"/>
        <v>85.922617784450026</v>
      </c>
      <c r="D50" s="4">
        <f t="shared" si="6"/>
        <v>51.738252213620001</v>
      </c>
      <c r="E50" s="1"/>
      <c r="F50" s="3">
        <v>46</v>
      </c>
      <c r="G50" s="4">
        <f t="shared" si="4"/>
        <v>1885.4174230000001</v>
      </c>
      <c r="H50" s="4">
        <f t="shared" si="4"/>
        <v>54936.855703000008</v>
      </c>
      <c r="I50" s="4">
        <f t="shared" si="4"/>
        <v>30151.304383999999</v>
      </c>
      <c r="J50" s="4">
        <f t="shared" ref="J50:L55" si="7">R50+J49</f>
        <v>23900.162847170002</v>
      </c>
      <c r="K50" s="4">
        <f t="shared" si="7"/>
        <v>30985.762081450008</v>
      </c>
      <c r="L50" s="4">
        <f t="shared" si="7"/>
        <v>21586.947829619996</v>
      </c>
      <c r="N50" s="3">
        <v>46</v>
      </c>
      <c r="O50" s="4">
        <v>1E-3</v>
      </c>
      <c r="P50" s="4">
        <v>630.85091</v>
      </c>
      <c r="Q50" s="5">
        <v>1.0449E-2</v>
      </c>
      <c r="R50" s="4">
        <v>527.21025000000009</v>
      </c>
      <c r="S50" s="4">
        <v>535.17650819000005</v>
      </c>
      <c r="T50" s="5">
        <v>396.29030999999998</v>
      </c>
    </row>
    <row r="51" spans="1:20" ht="18" x14ac:dyDescent="0.35">
      <c r="A51" s="3">
        <v>47</v>
      </c>
      <c r="B51" s="4">
        <f t="shared" si="2"/>
        <v>26.429394541670003</v>
      </c>
      <c r="C51" s="4">
        <f t="shared" si="5"/>
        <v>91.465374538240027</v>
      </c>
      <c r="D51" s="4">
        <f t="shared" si="6"/>
        <v>52.014229878149997</v>
      </c>
      <c r="E51" s="1"/>
      <c r="F51" s="3">
        <v>47</v>
      </c>
      <c r="G51" s="4">
        <f t="shared" ref="G51:I55" si="8">O51+G50</f>
        <v>1885.431773</v>
      </c>
      <c r="H51" s="4">
        <f t="shared" si="8"/>
        <v>59275.494157000008</v>
      </c>
      <c r="I51" s="4">
        <f t="shared" si="8"/>
        <v>30176.367138999998</v>
      </c>
      <c r="J51" s="4">
        <f t="shared" si="7"/>
        <v>24543.962768670004</v>
      </c>
      <c r="K51" s="4">
        <f t="shared" si="7"/>
        <v>32189.880381240007</v>
      </c>
      <c r="L51" s="4">
        <f t="shared" si="7"/>
        <v>21837.862739149998</v>
      </c>
      <c r="N51" s="3">
        <v>47</v>
      </c>
      <c r="O51" s="4">
        <v>1.435E-2</v>
      </c>
      <c r="P51" s="4">
        <v>4338.6384539999999</v>
      </c>
      <c r="Q51" s="4">
        <v>25.062754999999999</v>
      </c>
      <c r="R51" s="4">
        <v>643.79992149999998</v>
      </c>
      <c r="S51" s="4">
        <v>1204.1182997900003</v>
      </c>
      <c r="T51" s="4">
        <v>250.91490953000005</v>
      </c>
    </row>
    <row r="52" spans="1:20" ht="18" x14ac:dyDescent="0.35">
      <c r="A52" s="3">
        <v>48</v>
      </c>
      <c r="B52" s="4">
        <f t="shared" si="2"/>
        <v>26.989889236070006</v>
      </c>
      <c r="C52" s="4">
        <f t="shared" si="5"/>
        <v>92.334244973080018</v>
      </c>
      <c r="D52" s="4">
        <f t="shared" si="6"/>
        <v>52.362260771149998</v>
      </c>
      <c r="E52" s="1"/>
      <c r="F52" s="3">
        <v>48</v>
      </c>
      <c r="G52" s="4">
        <f t="shared" si="8"/>
        <v>1885.4339580000001</v>
      </c>
      <c r="H52" s="4">
        <f t="shared" si="8"/>
        <v>59634.873056000011</v>
      </c>
      <c r="I52" s="4">
        <f t="shared" si="8"/>
        <v>30199.332788999996</v>
      </c>
      <c r="J52" s="4">
        <f t="shared" si="7"/>
        <v>25104.455278070003</v>
      </c>
      <c r="K52" s="4">
        <f t="shared" si="7"/>
        <v>32699.371917080007</v>
      </c>
      <c r="L52" s="4">
        <f t="shared" si="7"/>
        <v>22162.927982149999</v>
      </c>
      <c r="N52" s="3">
        <v>48</v>
      </c>
      <c r="O52" s="4">
        <v>2.1849999999999999E-3</v>
      </c>
      <c r="P52" s="4">
        <v>359.37889899999999</v>
      </c>
      <c r="Q52" s="4">
        <v>22.96565</v>
      </c>
      <c r="R52" s="4">
        <v>560.49250940000013</v>
      </c>
      <c r="S52" s="4">
        <v>509.49153583999998</v>
      </c>
      <c r="T52" s="4">
        <v>325.06524300000007</v>
      </c>
    </row>
    <row r="53" spans="1:20" ht="18" x14ac:dyDescent="0.35">
      <c r="A53" s="3">
        <v>49</v>
      </c>
      <c r="B53" s="4">
        <f t="shared" si="2"/>
        <v>27.249209379020002</v>
      </c>
      <c r="C53" s="4">
        <f t="shared" si="5"/>
        <v>95.245184189020023</v>
      </c>
      <c r="D53" s="4">
        <f t="shared" si="6"/>
        <v>52.643155501149998</v>
      </c>
      <c r="E53" s="1"/>
      <c r="F53" s="3">
        <v>49</v>
      </c>
      <c r="G53" s="4">
        <f t="shared" si="8"/>
        <v>1889.0615</v>
      </c>
      <c r="H53" s="4">
        <f t="shared" si="8"/>
        <v>61469.025752000009</v>
      </c>
      <c r="I53" s="4">
        <f t="shared" si="8"/>
        <v>30199.417248999995</v>
      </c>
      <c r="J53" s="4">
        <f t="shared" si="7"/>
        <v>25360.147879020002</v>
      </c>
      <c r="K53" s="4">
        <f t="shared" si="7"/>
        <v>33776.158437020007</v>
      </c>
      <c r="L53" s="4">
        <f t="shared" si="7"/>
        <v>22443.73825215</v>
      </c>
      <c r="N53" s="3">
        <v>49</v>
      </c>
      <c r="O53" s="4">
        <v>3.627542</v>
      </c>
      <c r="P53" s="4">
        <v>1834.1526959999999</v>
      </c>
      <c r="Q53" s="4">
        <v>8.4460000000000007E-2</v>
      </c>
      <c r="R53" s="4">
        <v>255.69260094999999</v>
      </c>
      <c r="S53" s="4">
        <v>1076.7865199400001</v>
      </c>
      <c r="T53" s="4">
        <v>280.81027</v>
      </c>
    </row>
    <row r="54" spans="1:20" ht="18" x14ac:dyDescent="0.35">
      <c r="A54" s="3">
        <v>50</v>
      </c>
      <c r="B54" s="4">
        <f t="shared" si="2"/>
        <v>28.22496442325</v>
      </c>
      <c r="C54" s="4">
        <f t="shared" si="5"/>
        <v>104.92379153543003</v>
      </c>
      <c r="D54" s="4">
        <f t="shared" si="6"/>
        <v>53.230198673029996</v>
      </c>
      <c r="E54" s="1"/>
      <c r="F54" s="3">
        <v>50</v>
      </c>
      <c r="G54" s="4">
        <f t="shared" si="8"/>
        <v>2548.9892399999999</v>
      </c>
      <c r="H54" s="4">
        <f t="shared" si="8"/>
        <v>70444.534038000013</v>
      </c>
      <c r="I54" s="4">
        <f t="shared" si="8"/>
        <v>30199.452788999995</v>
      </c>
      <c r="J54" s="4">
        <f t="shared" si="7"/>
        <v>25675.975183250001</v>
      </c>
      <c r="K54" s="4">
        <f t="shared" si="7"/>
        <v>34479.257497430008</v>
      </c>
      <c r="L54" s="4">
        <f t="shared" si="7"/>
        <v>23030.745884029999</v>
      </c>
      <c r="N54" s="3">
        <v>50</v>
      </c>
      <c r="O54" s="4">
        <v>659.92774000000009</v>
      </c>
      <c r="P54" s="4">
        <v>8975.5082860000002</v>
      </c>
      <c r="Q54" s="4">
        <v>3.5540000000000002E-2</v>
      </c>
      <c r="R54" s="4">
        <v>315.82730423000004</v>
      </c>
      <c r="S54" s="4">
        <v>703.09906041000011</v>
      </c>
      <c r="T54" s="4">
        <v>587.00763187999996</v>
      </c>
    </row>
    <row r="55" spans="1:20" ht="18" x14ac:dyDescent="0.35">
      <c r="A55" s="3">
        <v>51</v>
      </c>
      <c r="B55" s="4">
        <f t="shared" si="2"/>
        <v>28.488495294249997</v>
      </c>
      <c r="C55" s="4">
        <f t="shared" si="5"/>
        <v>106.31532381544001</v>
      </c>
      <c r="D55" s="4">
        <f t="shared" si="6"/>
        <v>53.572680414949993</v>
      </c>
      <c r="E55" s="1"/>
      <c r="F55" s="3">
        <v>51</v>
      </c>
      <c r="G55" s="4">
        <f t="shared" si="8"/>
        <v>2548.9892399999999</v>
      </c>
      <c r="H55" s="4">
        <f t="shared" si="8"/>
        <v>70820.87649000001</v>
      </c>
      <c r="I55" s="4">
        <f t="shared" si="8"/>
        <v>30199.453688999994</v>
      </c>
      <c r="J55" s="4">
        <f t="shared" si="7"/>
        <v>25939.50605425</v>
      </c>
      <c r="K55" s="4">
        <f t="shared" si="7"/>
        <v>35494.447325440007</v>
      </c>
      <c r="L55" s="4">
        <f t="shared" si="7"/>
        <v>23373.22672595</v>
      </c>
      <c r="N55" s="3">
        <v>51</v>
      </c>
      <c r="O55" s="4"/>
      <c r="P55" s="4">
        <v>376.34245199999998</v>
      </c>
      <c r="Q55" s="4">
        <v>8.9999999999999998E-4</v>
      </c>
      <c r="R55" s="4">
        <v>263.53087100000005</v>
      </c>
      <c r="S55" s="4">
        <v>1015.1898280100003</v>
      </c>
      <c r="T55" s="4">
        <v>342.48084191999999</v>
      </c>
    </row>
    <row r="56" spans="1:20" ht="18" x14ac:dyDescent="0.35">
      <c r="A56" s="3">
        <v>52</v>
      </c>
      <c r="B56" s="4">
        <f t="shared" si="2"/>
        <v>28.488495294249997</v>
      </c>
      <c r="C56" s="4">
        <f t="shared" si="5"/>
        <v>110.61850387031004</v>
      </c>
      <c r="D56" s="4">
        <f t="shared" si="6"/>
        <v>54.113169723449985</v>
      </c>
      <c r="E56" s="1"/>
      <c r="F56" s="3">
        <v>52</v>
      </c>
      <c r="G56" s="4">
        <f t="shared" ref="G56:K56" si="9">O56+G55</f>
        <v>2548.9892399999999</v>
      </c>
      <c r="H56" s="4">
        <f t="shared" si="9"/>
        <v>74100.582220000011</v>
      </c>
      <c r="I56" s="4">
        <f t="shared" si="9"/>
        <v>30199.467105999993</v>
      </c>
      <c r="J56" s="4">
        <f t="shared" si="9"/>
        <v>25939.50605425</v>
      </c>
      <c r="K56" s="4">
        <f t="shared" si="9"/>
        <v>36517.921650310011</v>
      </c>
      <c r="L56" s="4">
        <f>T56+L55</f>
        <v>23913.702617449999</v>
      </c>
      <c r="N56" s="3">
        <v>52</v>
      </c>
      <c r="O56" s="4"/>
      <c r="P56" s="4">
        <v>3279.7057299999997</v>
      </c>
      <c r="Q56" s="4">
        <v>1.3416999999999998E-2</v>
      </c>
      <c r="R56" s="4"/>
      <c r="S56" s="4">
        <v>1023.4743248700001</v>
      </c>
      <c r="T56" s="4">
        <v>540.47589149999999</v>
      </c>
    </row>
  </sheetData>
  <mergeCells count="6">
    <mergeCell ref="A1:T2"/>
    <mergeCell ref="B3:D3"/>
    <mergeCell ref="G3:I3"/>
    <mergeCell ref="J3:L3"/>
    <mergeCell ref="O3:Q3"/>
    <mergeCell ref="R3:T3"/>
  </mergeCells>
  <conditionalFormatting sqref="A6:A56 F56">
    <cfRule type="expression" dxfId="70" priority="19">
      <formula>MOD(ROW(),2)=1</formula>
    </cfRule>
  </conditionalFormatting>
  <conditionalFormatting sqref="A5:D5 B6:D56">
    <cfRule type="expression" dxfId="69" priority="20">
      <formula>MOD(ROW(),2)=1</formula>
    </cfRule>
  </conditionalFormatting>
  <conditionalFormatting sqref="F6:F55">
    <cfRule type="expression" dxfId="68" priority="17">
      <formula>MOD(ROW(),2)=1</formula>
    </cfRule>
  </conditionalFormatting>
  <conditionalFormatting sqref="F5">
    <cfRule type="expression" dxfId="67" priority="18">
      <formula>MOD(ROW(),2)=1</formula>
    </cfRule>
  </conditionalFormatting>
  <conditionalFormatting sqref="G6:I56">
    <cfRule type="expression" dxfId="66" priority="15">
      <formula>MOD(ROW(),2)=1</formula>
    </cfRule>
  </conditionalFormatting>
  <conditionalFormatting sqref="G5:I5">
    <cfRule type="expression" dxfId="65" priority="16">
      <formula>MOD(ROW(),2)=1</formula>
    </cfRule>
  </conditionalFormatting>
  <conditionalFormatting sqref="O40:Q56 O6:P39">
    <cfRule type="expression" dxfId="64" priority="13">
      <formula>MOD(ROW(),2)=1</formula>
    </cfRule>
  </conditionalFormatting>
  <conditionalFormatting sqref="P5">
    <cfRule type="expression" dxfId="63" priority="12">
      <formula>MOD(ROW(),2)=1</formula>
    </cfRule>
  </conditionalFormatting>
  <conditionalFormatting sqref="O5">
    <cfRule type="expression" dxfId="62" priority="14">
      <formula>MOD(ROW(),2)=1</formula>
    </cfRule>
  </conditionalFormatting>
  <conditionalFormatting sqref="Q6:Q39">
    <cfRule type="expression" dxfId="61" priority="10">
      <formula>MOD(ROW(),2)=1</formula>
    </cfRule>
  </conditionalFormatting>
  <conditionalFormatting sqref="Q5">
    <cfRule type="expression" dxfId="60" priority="11">
      <formula>MOD(ROW(),2)=1</formula>
    </cfRule>
  </conditionalFormatting>
  <conditionalFormatting sqref="R40:T56 R6:S39">
    <cfRule type="expression" dxfId="59" priority="8">
      <formula>MOD(ROW(),2)=1</formula>
    </cfRule>
  </conditionalFormatting>
  <conditionalFormatting sqref="S5">
    <cfRule type="expression" dxfId="58" priority="7">
      <formula>MOD(ROW(),2)=1</formula>
    </cfRule>
  </conditionalFormatting>
  <conditionalFormatting sqref="R5">
    <cfRule type="expression" dxfId="57" priority="9">
      <formula>MOD(ROW(),2)=1</formula>
    </cfRule>
  </conditionalFormatting>
  <conditionalFormatting sqref="T6:T39">
    <cfRule type="expression" dxfId="56" priority="5">
      <formula>MOD(ROW(),2)=1</formula>
    </cfRule>
  </conditionalFormatting>
  <conditionalFormatting sqref="T5">
    <cfRule type="expression" dxfId="55" priority="6">
      <formula>MOD(ROW(),2)=1</formula>
    </cfRule>
  </conditionalFormatting>
  <conditionalFormatting sqref="N6:N56">
    <cfRule type="expression" dxfId="54" priority="3">
      <formula>MOD(ROW(),2)=1</formula>
    </cfRule>
  </conditionalFormatting>
  <conditionalFormatting sqref="N5">
    <cfRule type="expression" dxfId="53" priority="4">
      <formula>MOD(ROW(),2)=1</formula>
    </cfRule>
  </conditionalFormatting>
  <conditionalFormatting sqref="J6:L56">
    <cfRule type="expression" dxfId="52" priority="1">
      <formula>MOD(ROW(),2)=1</formula>
    </cfRule>
  </conditionalFormatting>
  <conditionalFormatting sqref="J5:L5">
    <cfRule type="expression" dxfId="51" priority="2">
      <formula>MOD(ROW(),2)=1</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56"/>
  <sheetViews>
    <sheetView topLeftCell="A55" zoomScale="85" zoomScaleNormal="85" workbookViewId="0">
      <selection activeCell="L79" sqref="L79"/>
    </sheetView>
  </sheetViews>
  <sheetFormatPr baseColWidth="10" defaultRowHeight="15" x14ac:dyDescent="0.25"/>
  <cols>
    <col min="5" max="5" width="12.140625" customWidth="1"/>
  </cols>
  <sheetData>
    <row r="1" spans="1:20" ht="15" customHeight="1" x14ac:dyDescent="0.25">
      <c r="A1" s="23" t="s">
        <v>49</v>
      </c>
      <c r="B1" s="23"/>
      <c r="C1" s="23"/>
      <c r="D1" s="23"/>
      <c r="E1" s="23"/>
      <c r="F1" s="23"/>
      <c r="G1" s="23"/>
      <c r="H1" s="23"/>
      <c r="I1" s="23"/>
      <c r="J1" s="23"/>
      <c r="K1" s="23"/>
      <c r="L1" s="23"/>
      <c r="M1" s="23"/>
      <c r="N1" s="23"/>
      <c r="O1" s="23"/>
      <c r="P1" s="23"/>
      <c r="Q1" s="23"/>
      <c r="R1" s="23"/>
      <c r="S1" s="23"/>
      <c r="T1" s="23"/>
    </row>
    <row r="2" spans="1:20" ht="15" customHeight="1" x14ac:dyDescent="0.25">
      <c r="A2" s="23"/>
      <c r="B2" s="23"/>
      <c r="C2" s="23"/>
      <c r="D2" s="23"/>
      <c r="E2" s="23"/>
      <c r="F2" s="23"/>
      <c r="G2" s="23"/>
      <c r="H2" s="23"/>
      <c r="I2" s="23"/>
      <c r="J2" s="23"/>
      <c r="K2" s="23"/>
      <c r="L2" s="23"/>
      <c r="M2" s="23"/>
      <c r="N2" s="23"/>
      <c r="O2" s="23"/>
      <c r="P2" s="23"/>
      <c r="Q2" s="23"/>
      <c r="R2" s="23"/>
      <c r="S2" s="23"/>
      <c r="T2" s="23"/>
    </row>
    <row r="3" spans="1:20" s="10" customFormat="1" ht="18" x14ac:dyDescent="0.35">
      <c r="B3" s="22" t="s">
        <v>27</v>
      </c>
      <c r="C3" s="22"/>
      <c r="D3" s="22"/>
      <c r="G3" s="22" t="s">
        <v>16</v>
      </c>
      <c r="H3" s="22"/>
      <c r="I3" s="22"/>
      <c r="J3" s="22" t="s">
        <v>17</v>
      </c>
      <c r="K3" s="22"/>
      <c r="L3" s="22"/>
      <c r="O3" s="22" t="s">
        <v>14</v>
      </c>
      <c r="P3" s="22"/>
      <c r="Q3" s="22"/>
      <c r="R3" s="22" t="s">
        <v>15</v>
      </c>
      <c r="S3" s="22"/>
      <c r="T3" s="22"/>
    </row>
    <row r="4" spans="1:20" ht="15.75" x14ac:dyDescent="0.3">
      <c r="A4" s="7" t="s">
        <v>4</v>
      </c>
      <c r="B4" s="8" t="s">
        <v>0</v>
      </c>
      <c r="C4" s="8" t="s">
        <v>1</v>
      </c>
      <c r="D4" s="8" t="s">
        <v>2</v>
      </c>
      <c r="E4" s="1"/>
      <c r="F4" s="7" t="s">
        <v>4</v>
      </c>
      <c r="G4" s="8" t="s">
        <v>0</v>
      </c>
      <c r="H4" s="8" t="s">
        <v>1</v>
      </c>
      <c r="I4" s="8" t="s">
        <v>2</v>
      </c>
      <c r="J4" s="8" t="s">
        <v>0</v>
      </c>
      <c r="K4" s="8" t="s">
        <v>1</v>
      </c>
      <c r="L4" s="8" t="s">
        <v>2</v>
      </c>
      <c r="N4" s="7" t="s">
        <v>4</v>
      </c>
      <c r="O4" s="8" t="s">
        <v>0</v>
      </c>
      <c r="P4" s="8" t="s">
        <v>1</v>
      </c>
      <c r="Q4" s="8" t="s">
        <v>2</v>
      </c>
      <c r="R4" s="8" t="s">
        <v>0</v>
      </c>
      <c r="S4" s="8" t="s">
        <v>1</v>
      </c>
      <c r="T4" s="8" t="s">
        <v>2</v>
      </c>
    </row>
    <row r="5" spans="1:20" ht="18" x14ac:dyDescent="0.35">
      <c r="A5" s="3">
        <v>1</v>
      </c>
      <c r="B5" s="4">
        <f>(G5+J5)/1000</f>
        <v>0.10959664999999999</v>
      </c>
      <c r="C5" s="4">
        <f t="shared" ref="C5:D20" si="0">(H5+K5)/1000</f>
        <v>8.1037940000000003E-2</v>
      </c>
      <c r="D5" s="4">
        <f t="shared" si="0"/>
        <v>0.17864924999999998</v>
      </c>
      <c r="E5" s="1"/>
      <c r="F5" s="3">
        <v>1</v>
      </c>
      <c r="G5" s="4">
        <f t="shared" ref="G5:L5" si="1">O5</f>
        <v>2E-3</v>
      </c>
      <c r="H5" s="4">
        <f t="shared" si="1"/>
        <v>1</v>
      </c>
      <c r="I5" s="4">
        <f t="shared" si="1"/>
        <v>0.5</v>
      </c>
      <c r="J5" s="4">
        <f t="shared" si="1"/>
        <v>109.59465</v>
      </c>
      <c r="K5" s="4">
        <f t="shared" si="1"/>
        <v>80.037940000000006</v>
      </c>
      <c r="L5" s="4">
        <f t="shared" si="1"/>
        <v>178.14924999999999</v>
      </c>
      <c r="N5" s="3">
        <v>1</v>
      </c>
      <c r="O5" s="4">
        <v>2E-3</v>
      </c>
      <c r="P5" s="4">
        <v>1</v>
      </c>
      <c r="Q5" s="4">
        <v>0.5</v>
      </c>
      <c r="R5" s="4">
        <v>109.59465</v>
      </c>
      <c r="S5" s="4">
        <v>80.037940000000006</v>
      </c>
      <c r="T5" s="4">
        <v>178.14924999999999</v>
      </c>
    </row>
    <row r="6" spans="1:20" ht="18" x14ac:dyDescent="0.35">
      <c r="A6" s="3">
        <v>2</v>
      </c>
      <c r="B6" s="4">
        <f t="shared" ref="B6:B56" si="2">(G6+J6)/1000</f>
        <v>0.19214665000000003</v>
      </c>
      <c r="C6" s="4">
        <f t="shared" si="0"/>
        <v>0.14765228999999999</v>
      </c>
      <c r="D6" s="4">
        <f t="shared" si="0"/>
        <v>0.23852747649999997</v>
      </c>
      <c r="E6" s="1"/>
      <c r="F6" s="3">
        <v>2</v>
      </c>
      <c r="G6" s="4">
        <f t="shared" ref="G6:L7" si="3">O6+G5</f>
        <v>2E-3</v>
      </c>
      <c r="H6" s="4">
        <f t="shared" si="3"/>
        <v>1.00285</v>
      </c>
      <c r="I6" s="4">
        <f t="shared" si="3"/>
        <v>0.52700000000000002</v>
      </c>
      <c r="J6" s="4">
        <f t="shared" si="3"/>
        <v>192.14465000000001</v>
      </c>
      <c r="K6" s="4">
        <f t="shared" si="3"/>
        <v>146.64944</v>
      </c>
      <c r="L6" s="4">
        <f t="shared" si="3"/>
        <v>238.00047649999999</v>
      </c>
      <c r="N6" s="3">
        <v>2</v>
      </c>
      <c r="O6" s="4"/>
      <c r="P6" s="4">
        <v>2.8500000000000001E-3</v>
      </c>
      <c r="Q6" s="4">
        <v>2.7E-2</v>
      </c>
      <c r="R6" s="4">
        <v>82.550000000000011</v>
      </c>
      <c r="S6" s="4">
        <v>66.611499999999992</v>
      </c>
      <c r="T6" s="4">
        <v>59.851226499999996</v>
      </c>
    </row>
    <row r="7" spans="1:20" ht="18" x14ac:dyDescent="0.35">
      <c r="A7" s="3">
        <v>3</v>
      </c>
      <c r="B7" s="4">
        <f t="shared" si="2"/>
        <v>0.20558777</v>
      </c>
      <c r="C7" s="4">
        <f t="shared" si="0"/>
        <v>0.29320878999999994</v>
      </c>
      <c r="D7" s="4">
        <f t="shared" si="0"/>
        <v>0.45766540049999999</v>
      </c>
      <c r="E7" s="1"/>
      <c r="F7" s="3">
        <v>3</v>
      </c>
      <c r="G7" s="4">
        <f t="shared" si="3"/>
        <v>3.7000000000000005E-2</v>
      </c>
      <c r="H7" s="4">
        <f t="shared" si="3"/>
        <v>1.00465</v>
      </c>
      <c r="I7" s="4">
        <f t="shared" si="3"/>
        <v>0.713368</v>
      </c>
      <c r="J7" s="4">
        <f t="shared" si="3"/>
        <v>205.55077</v>
      </c>
      <c r="K7" s="4">
        <f t="shared" si="3"/>
        <v>292.20413999999994</v>
      </c>
      <c r="L7" s="4">
        <f t="shared" si="3"/>
        <v>456.95203249999997</v>
      </c>
      <c r="N7" s="3">
        <v>3</v>
      </c>
      <c r="O7" s="4">
        <v>3.5000000000000003E-2</v>
      </c>
      <c r="P7" s="4">
        <v>1.8E-3</v>
      </c>
      <c r="Q7" s="4">
        <v>0.18636800000000001</v>
      </c>
      <c r="R7" s="4">
        <v>13.40612</v>
      </c>
      <c r="S7" s="4">
        <v>145.55469999999997</v>
      </c>
      <c r="T7" s="4">
        <v>218.95155599999998</v>
      </c>
    </row>
    <row r="8" spans="1:20" ht="18" x14ac:dyDescent="0.35">
      <c r="A8" s="3">
        <v>4</v>
      </c>
      <c r="B8" s="4">
        <f t="shared" si="2"/>
        <v>0.27419570999999998</v>
      </c>
      <c r="C8" s="4">
        <f t="shared" si="0"/>
        <v>0.3206927329999999</v>
      </c>
      <c r="D8" s="4">
        <f t="shared" si="0"/>
        <v>0.61782061350000006</v>
      </c>
      <c r="E8" s="1"/>
      <c r="F8" s="3">
        <v>4</v>
      </c>
      <c r="G8" s="4">
        <f t="shared" ref="G8:L50" si="4">O8+G7</f>
        <v>3.7000000000000005E-2</v>
      </c>
      <c r="H8" s="4">
        <f t="shared" si="4"/>
        <v>1.1454930000000001</v>
      </c>
      <c r="I8" s="4">
        <f t="shared" si="4"/>
        <v>0.79536799999999996</v>
      </c>
      <c r="J8" s="4">
        <f t="shared" si="4"/>
        <v>274.15870999999999</v>
      </c>
      <c r="K8" s="4">
        <f t="shared" si="4"/>
        <v>319.54723999999993</v>
      </c>
      <c r="L8" s="4">
        <f t="shared" si="4"/>
        <v>617.02524549999998</v>
      </c>
      <c r="N8" s="3">
        <v>4</v>
      </c>
      <c r="O8" s="4"/>
      <c r="P8" s="4">
        <v>0.140843</v>
      </c>
      <c r="Q8" s="4">
        <v>8.199999999999999E-2</v>
      </c>
      <c r="R8" s="4">
        <v>68.607939999999999</v>
      </c>
      <c r="S8" s="4">
        <v>27.343099999999996</v>
      </c>
      <c r="T8" s="4">
        <v>160.07321300000001</v>
      </c>
    </row>
    <row r="9" spans="1:20" ht="18" x14ac:dyDescent="0.35">
      <c r="A9" s="3">
        <v>5</v>
      </c>
      <c r="B9" s="4">
        <f t="shared" si="2"/>
        <v>0.35816881</v>
      </c>
      <c r="C9" s="4">
        <f t="shared" si="0"/>
        <v>0.38478989299999994</v>
      </c>
      <c r="D9" s="4">
        <f t="shared" si="0"/>
        <v>0.73897301849999997</v>
      </c>
      <c r="E9" s="1"/>
      <c r="F9" s="3">
        <v>5</v>
      </c>
      <c r="G9" s="4">
        <f t="shared" si="4"/>
        <v>0.1139</v>
      </c>
      <c r="H9" s="4">
        <f t="shared" si="4"/>
        <v>1.145753</v>
      </c>
      <c r="I9" s="4">
        <f t="shared" si="4"/>
        <v>44.209802999999994</v>
      </c>
      <c r="J9" s="4">
        <f t="shared" si="4"/>
        <v>358.05491000000001</v>
      </c>
      <c r="K9" s="4">
        <f t="shared" si="4"/>
        <v>383.64413999999994</v>
      </c>
      <c r="L9" s="4">
        <f t="shared" si="4"/>
        <v>694.7632155</v>
      </c>
      <c r="N9" s="3">
        <v>5</v>
      </c>
      <c r="O9" s="4">
        <v>7.6899999999999996E-2</v>
      </c>
      <c r="P9" s="4">
        <v>2.6000000000000003E-4</v>
      </c>
      <c r="Q9" s="4">
        <v>43.41443499999999</v>
      </c>
      <c r="R9" s="4">
        <v>83.896200000000007</v>
      </c>
      <c r="S9" s="4">
        <v>64.096900000000005</v>
      </c>
      <c r="T9" s="4">
        <v>77.737970000000004</v>
      </c>
    </row>
    <row r="10" spans="1:20" ht="18" x14ac:dyDescent="0.35">
      <c r="A10" s="3">
        <v>6</v>
      </c>
      <c r="B10" s="4">
        <f t="shared" si="2"/>
        <v>0.36705995299999999</v>
      </c>
      <c r="C10" s="4">
        <f t="shared" si="0"/>
        <v>0.4620515463699999</v>
      </c>
      <c r="D10" s="4">
        <f t="shared" si="0"/>
        <v>0.85552148497999991</v>
      </c>
      <c r="E10" s="1"/>
      <c r="F10" s="3">
        <v>6</v>
      </c>
      <c r="G10" s="4">
        <f t="shared" si="4"/>
        <v>0.1139</v>
      </c>
      <c r="H10" s="4">
        <f t="shared" si="4"/>
        <v>1.196828</v>
      </c>
      <c r="I10" s="4">
        <f t="shared" si="4"/>
        <v>44.227102999999993</v>
      </c>
      <c r="J10" s="4">
        <f t="shared" si="4"/>
        <v>366.94605300000001</v>
      </c>
      <c r="K10" s="4">
        <f t="shared" si="4"/>
        <v>460.85471836999994</v>
      </c>
      <c r="L10" s="4">
        <f t="shared" si="4"/>
        <v>811.29438198000003</v>
      </c>
      <c r="N10" s="3">
        <v>6</v>
      </c>
      <c r="O10" s="4"/>
      <c r="P10" s="4">
        <v>5.1074999999999995E-2</v>
      </c>
      <c r="Q10" s="4">
        <v>1.7299999999999999E-2</v>
      </c>
      <c r="R10" s="4">
        <v>8.8911430000000014</v>
      </c>
      <c r="S10" s="4">
        <v>77.210578369999993</v>
      </c>
      <c r="T10" s="4">
        <v>116.53116648</v>
      </c>
    </row>
    <row r="11" spans="1:20" ht="18" x14ac:dyDescent="0.35">
      <c r="A11" s="3">
        <v>7</v>
      </c>
      <c r="B11" s="4">
        <f t="shared" si="2"/>
        <v>0.46834245300000005</v>
      </c>
      <c r="C11" s="4">
        <f t="shared" si="0"/>
        <v>0.5307025863699999</v>
      </c>
      <c r="D11" s="4">
        <f t="shared" si="0"/>
        <v>1.12865687148</v>
      </c>
      <c r="E11" s="1"/>
      <c r="F11" s="3">
        <v>7</v>
      </c>
      <c r="G11" s="4">
        <f t="shared" si="4"/>
        <v>0.1139</v>
      </c>
      <c r="H11" s="4">
        <f t="shared" si="4"/>
        <v>1.229768</v>
      </c>
      <c r="I11" s="4">
        <f t="shared" si="4"/>
        <v>65.781903</v>
      </c>
      <c r="J11" s="4">
        <f t="shared" si="4"/>
        <v>468.22855300000003</v>
      </c>
      <c r="K11" s="4">
        <f t="shared" si="4"/>
        <v>529.47281836999991</v>
      </c>
      <c r="L11" s="4">
        <f t="shared" si="4"/>
        <v>1062.87496848</v>
      </c>
      <c r="N11" s="3">
        <v>7</v>
      </c>
      <c r="O11" s="4"/>
      <c r="P11" s="4">
        <v>3.2939999999999997E-2</v>
      </c>
      <c r="Q11" s="4">
        <v>21.5548</v>
      </c>
      <c r="R11" s="4">
        <v>101.2825</v>
      </c>
      <c r="S11" s="4">
        <v>68.618100000000013</v>
      </c>
      <c r="T11" s="4">
        <v>251.58058649999998</v>
      </c>
    </row>
    <row r="12" spans="1:20" ht="18" x14ac:dyDescent="0.35">
      <c r="A12" s="3">
        <v>8</v>
      </c>
      <c r="B12" s="4">
        <f t="shared" si="2"/>
        <v>0.52028545299999995</v>
      </c>
      <c r="C12" s="4">
        <f t="shared" si="0"/>
        <v>0.60187535936999992</v>
      </c>
      <c r="D12" s="4">
        <f t="shared" si="0"/>
        <v>1.4226708964800001</v>
      </c>
      <c r="E12" s="1"/>
      <c r="F12" s="3">
        <v>8</v>
      </c>
      <c r="G12" s="4">
        <f t="shared" si="4"/>
        <v>0.1139</v>
      </c>
      <c r="H12" s="4">
        <f t="shared" si="4"/>
        <v>2.2846980000000001</v>
      </c>
      <c r="I12" s="4">
        <f t="shared" si="4"/>
        <v>65.997303000000002</v>
      </c>
      <c r="J12" s="4">
        <f t="shared" si="4"/>
        <v>520.17155300000002</v>
      </c>
      <c r="K12" s="4">
        <f t="shared" si="4"/>
        <v>599.59066136999991</v>
      </c>
      <c r="L12" s="4">
        <f t="shared" si="4"/>
        <v>1356.6735934799999</v>
      </c>
      <c r="N12" s="3">
        <v>8</v>
      </c>
      <c r="O12" s="4"/>
      <c r="P12" s="4">
        <v>1.0549300000000001</v>
      </c>
      <c r="Q12" s="4">
        <v>0.21540000000000004</v>
      </c>
      <c r="R12" s="4">
        <v>51.942999999999998</v>
      </c>
      <c r="S12" s="4">
        <v>70.117843000000008</v>
      </c>
      <c r="T12" s="4">
        <v>293.79862500000002</v>
      </c>
    </row>
    <row r="13" spans="1:20" ht="18" x14ac:dyDescent="0.35">
      <c r="A13" s="3">
        <v>9</v>
      </c>
      <c r="B13" s="4">
        <f t="shared" si="2"/>
        <v>0.604105903</v>
      </c>
      <c r="C13" s="4">
        <f t="shared" si="0"/>
        <v>0.63868443837</v>
      </c>
      <c r="D13" s="4">
        <f t="shared" si="0"/>
        <v>1.5149681954799998</v>
      </c>
      <c r="E13" s="1"/>
      <c r="F13" s="3">
        <v>9</v>
      </c>
      <c r="G13" s="4">
        <f t="shared" si="4"/>
        <v>0.11435000000000001</v>
      </c>
      <c r="H13" s="4">
        <f t="shared" si="4"/>
        <v>2.4889480000000002</v>
      </c>
      <c r="I13" s="4">
        <f t="shared" si="4"/>
        <v>66.292372999999998</v>
      </c>
      <c r="J13" s="4">
        <f t="shared" si="4"/>
        <v>603.99155300000007</v>
      </c>
      <c r="K13" s="4">
        <f t="shared" si="4"/>
        <v>636.1954903699999</v>
      </c>
      <c r="L13" s="4">
        <f t="shared" si="4"/>
        <v>1448.6758224799999</v>
      </c>
      <c r="N13" s="3">
        <v>9</v>
      </c>
      <c r="O13" s="4">
        <v>4.4999999999999999E-4</v>
      </c>
      <c r="P13" s="4">
        <v>0.20425000000000001</v>
      </c>
      <c r="Q13" s="4">
        <v>0.29507</v>
      </c>
      <c r="R13" s="4">
        <v>83.820000000000007</v>
      </c>
      <c r="S13" s="4">
        <v>36.604829000000002</v>
      </c>
      <c r="T13" s="4">
        <v>92.002229</v>
      </c>
    </row>
    <row r="14" spans="1:20" ht="18" x14ac:dyDescent="0.35">
      <c r="A14" s="3">
        <v>10</v>
      </c>
      <c r="B14" s="4">
        <f t="shared" si="2"/>
        <v>0.77368411800000003</v>
      </c>
      <c r="C14" s="4">
        <f t="shared" si="0"/>
        <v>0.79165926336999992</v>
      </c>
      <c r="D14" s="4">
        <f t="shared" si="0"/>
        <v>5.1393023354800009</v>
      </c>
      <c r="E14" s="1"/>
      <c r="F14" s="3">
        <v>10</v>
      </c>
      <c r="G14" s="4">
        <f t="shared" si="4"/>
        <v>0.16788500000000001</v>
      </c>
      <c r="H14" s="4">
        <f t="shared" si="4"/>
        <v>3.1844230000000002</v>
      </c>
      <c r="I14" s="4">
        <f t="shared" si="4"/>
        <v>3566.3316130000003</v>
      </c>
      <c r="J14" s="4">
        <f t="shared" si="4"/>
        <v>773.51623300000006</v>
      </c>
      <c r="K14" s="4">
        <f t="shared" si="4"/>
        <v>788.47484036999992</v>
      </c>
      <c r="L14" s="4">
        <f t="shared" si="4"/>
        <v>1572.9707224799999</v>
      </c>
      <c r="N14" s="3">
        <v>10</v>
      </c>
      <c r="O14" s="4">
        <v>5.3534999999999999E-2</v>
      </c>
      <c r="P14" s="4">
        <v>0.69547500000000007</v>
      </c>
      <c r="Q14" s="4">
        <v>3500.0392400000001</v>
      </c>
      <c r="R14" s="4">
        <v>169.52467999999999</v>
      </c>
      <c r="S14" s="4">
        <v>152.27935000000002</v>
      </c>
      <c r="T14" s="4">
        <v>124.29489999999998</v>
      </c>
    </row>
    <row r="15" spans="1:20" ht="18" x14ac:dyDescent="0.35">
      <c r="A15" s="3">
        <v>11</v>
      </c>
      <c r="B15" s="4">
        <f t="shared" si="2"/>
        <v>0.79921691800000005</v>
      </c>
      <c r="C15" s="4">
        <f t="shared" si="0"/>
        <v>0.8758344550499999</v>
      </c>
      <c r="D15" s="4">
        <f t="shared" si="0"/>
        <v>5.2352067154800004</v>
      </c>
      <c r="E15" s="1"/>
      <c r="F15" s="3">
        <v>11</v>
      </c>
      <c r="G15" s="4">
        <f t="shared" si="4"/>
        <v>0.42768500000000004</v>
      </c>
      <c r="H15" s="4">
        <f t="shared" si="4"/>
        <v>3.2137530000000001</v>
      </c>
      <c r="I15" s="4">
        <f t="shared" si="4"/>
        <v>3587.6234930000005</v>
      </c>
      <c r="J15" s="4">
        <f t="shared" si="4"/>
        <v>798.78923300000008</v>
      </c>
      <c r="K15" s="4">
        <f t="shared" si="4"/>
        <v>872.62070204999986</v>
      </c>
      <c r="L15" s="4">
        <f t="shared" si="4"/>
        <v>1647.5832224799999</v>
      </c>
      <c r="N15" s="3">
        <v>11</v>
      </c>
      <c r="O15" s="4">
        <v>0.25980000000000003</v>
      </c>
      <c r="P15" s="4">
        <v>2.9329999999999998E-2</v>
      </c>
      <c r="Q15" s="4">
        <v>21.291879999999999</v>
      </c>
      <c r="R15" s="4">
        <v>25.273</v>
      </c>
      <c r="S15" s="4">
        <v>84.145861679999996</v>
      </c>
      <c r="T15" s="4">
        <v>74.612499999999997</v>
      </c>
    </row>
    <row r="16" spans="1:20" ht="18" x14ac:dyDescent="0.35">
      <c r="A16" s="3">
        <v>12</v>
      </c>
      <c r="B16" s="4">
        <f t="shared" si="2"/>
        <v>0.93270622500000011</v>
      </c>
      <c r="C16" s="4">
        <f t="shared" si="0"/>
        <v>0.95872465004999996</v>
      </c>
      <c r="D16" s="4">
        <f t="shared" si="0"/>
        <v>5.23686569948</v>
      </c>
      <c r="E16" s="1"/>
      <c r="F16" s="3">
        <v>12</v>
      </c>
      <c r="G16" s="4">
        <f t="shared" si="4"/>
        <v>0.56699200000000005</v>
      </c>
      <c r="H16" s="4">
        <f t="shared" si="4"/>
        <v>30.184070000000002</v>
      </c>
      <c r="I16" s="4">
        <f t="shared" si="4"/>
        <v>3587.6236030000005</v>
      </c>
      <c r="J16" s="4">
        <f t="shared" si="4"/>
        <v>932.1392330000001</v>
      </c>
      <c r="K16" s="4">
        <f t="shared" si="4"/>
        <v>928.5405800499999</v>
      </c>
      <c r="L16" s="4">
        <f t="shared" si="4"/>
        <v>1649.2420964799999</v>
      </c>
      <c r="N16" s="3">
        <v>12</v>
      </c>
      <c r="O16" s="4">
        <v>0.13930699999999999</v>
      </c>
      <c r="P16" s="4">
        <v>26.970317000000001</v>
      </c>
      <c r="Q16" s="4">
        <v>1.1E-4</v>
      </c>
      <c r="R16" s="4">
        <v>133.35</v>
      </c>
      <c r="S16" s="4">
        <v>55.919878000000004</v>
      </c>
      <c r="T16" s="4">
        <v>1.6588739999999997</v>
      </c>
    </row>
    <row r="17" spans="1:20" ht="18" x14ac:dyDescent="0.35">
      <c r="A17" s="3">
        <v>13</v>
      </c>
      <c r="B17" s="4">
        <f t="shared" si="2"/>
        <v>0.95530223200000008</v>
      </c>
      <c r="C17" s="4">
        <f t="shared" si="0"/>
        <v>1.05916416605</v>
      </c>
      <c r="D17" s="4">
        <f t="shared" si="0"/>
        <v>5.341498392580001</v>
      </c>
      <c r="E17" s="1"/>
      <c r="F17" s="3">
        <v>13</v>
      </c>
      <c r="G17" s="4">
        <f t="shared" si="4"/>
        <v>0.62049900000000002</v>
      </c>
      <c r="H17" s="4">
        <f t="shared" si="4"/>
        <v>30.191986000000004</v>
      </c>
      <c r="I17" s="4">
        <f t="shared" si="4"/>
        <v>3587.6279430000004</v>
      </c>
      <c r="J17" s="4">
        <f t="shared" si="4"/>
        <v>954.68173300000012</v>
      </c>
      <c r="K17" s="4">
        <f t="shared" si="4"/>
        <v>1028.9721800499999</v>
      </c>
      <c r="L17" s="4">
        <f t="shared" si="4"/>
        <v>1753.8704495799998</v>
      </c>
      <c r="N17" s="3">
        <v>13</v>
      </c>
      <c r="O17" s="4">
        <v>5.3506999999999999E-2</v>
      </c>
      <c r="P17" s="4">
        <v>7.9159999999999994E-3</v>
      </c>
      <c r="Q17" s="4">
        <v>4.3400000000000001E-3</v>
      </c>
      <c r="R17" s="4">
        <v>22.5425</v>
      </c>
      <c r="S17" s="4">
        <v>100.43159999999999</v>
      </c>
      <c r="T17" s="4">
        <v>104.6283531</v>
      </c>
    </row>
    <row r="18" spans="1:20" ht="18" x14ac:dyDescent="0.35">
      <c r="A18" s="3">
        <v>14</v>
      </c>
      <c r="B18" s="4">
        <f t="shared" si="2"/>
        <v>0.99069540759000008</v>
      </c>
      <c r="C18" s="4">
        <f t="shared" si="0"/>
        <v>1.08789655605</v>
      </c>
      <c r="D18" s="4">
        <f t="shared" si="0"/>
        <v>5.3969086305800005</v>
      </c>
      <c r="E18" s="1"/>
      <c r="F18" s="3">
        <v>14</v>
      </c>
      <c r="G18" s="4">
        <f t="shared" si="4"/>
        <v>0.69787399999999999</v>
      </c>
      <c r="H18" s="4">
        <f t="shared" si="4"/>
        <v>30.216026000000003</v>
      </c>
      <c r="I18" s="4">
        <f t="shared" si="4"/>
        <v>3587.6801510000005</v>
      </c>
      <c r="J18" s="4">
        <f t="shared" si="4"/>
        <v>989.9975335900001</v>
      </c>
      <c r="K18" s="4">
        <f t="shared" si="4"/>
        <v>1057.68053005</v>
      </c>
      <c r="L18" s="4">
        <f t="shared" si="4"/>
        <v>1809.2284795799999</v>
      </c>
      <c r="N18" s="3">
        <v>14</v>
      </c>
      <c r="O18" s="4">
        <v>7.7374999999999999E-2</v>
      </c>
      <c r="P18" s="4">
        <v>2.4040000000000002E-2</v>
      </c>
      <c r="Q18" s="4">
        <v>5.2207999999999997E-2</v>
      </c>
      <c r="R18" s="4">
        <v>35.315800590000002</v>
      </c>
      <c r="S18" s="4">
        <v>28.708350000000003</v>
      </c>
      <c r="T18" s="4">
        <v>55.358029999999999</v>
      </c>
    </row>
    <row r="19" spans="1:20" ht="18" x14ac:dyDescent="0.35">
      <c r="A19" s="3">
        <v>15</v>
      </c>
      <c r="B19" s="4">
        <f t="shared" si="2"/>
        <v>0.99070357759000016</v>
      </c>
      <c r="C19" s="4">
        <f t="shared" si="0"/>
        <v>1.0942389619299999</v>
      </c>
      <c r="D19" s="4">
        <f t="shared" si="0"/>
        <v>5.45697979958</v>
      </c>
      <c r="E19" s="1"/>
      <c r="F19" s="3">
        <v>15</v>
      </c>
      <c r="G19" s="4">
        <f t="shared" si="4"/>
        <v>0.706044</v>
      </c>
      <c r="H19" s="4">
        <f t="shared" si="4"/>
        <v>30.265526000000001</v>
      </c>
      <c r="I19" s="4">
        <f t="shared" si="4"/>
        <v>3587.6803200000004</v>
      </c>
      <c r="J19" s="4">
        <f t="shared" si="4"/>
        <v>989.9975335900001</v>
      </c>
      <c r="K19" s="4">
        <f t="shared" si="4"/>
        <v>1063.9734359300001</v>
      </c>
      <c r="L19" s="4">
        <f t="shared" si="4"/>
        <v>1869.2994795799998</v>
      </c>
      <c r="N19" s="3">
        <v>15</v>
      </c>
      <c r="O19" s="4">
        <v>8.1700000000000002E-3</v>
      </c>
      <c r="P19" s="4">
        <v>4.9500000000000002E-2</v>
      </c>
      <c r="Q19" s="4">
        <v>1.6900000000000002E-4</v>
      </c>
      <c r="R19" s="4"/>
      <c r="S19" s="4">
        <v>6.2929058800000002</v>
      </c>
      <c r="T19" s="4">
        <v>60.070999999999998</v>
      </c>
    </row>
    <row r="20" spans="1:20" ht="18" x14ac:dyDescent="0.35">
      <c r="A20" s="3">
        <v>16</v>
      </c>
      <c r="B20" s="4">
        <f t="shared" si="2"/>
        <v>1.04646327759</v>
      </c>
      <c r="C20" s="4">
        <f t="shared" si="0"/>
        <v>1.1866328619300002</v>
      </c>
      <c r="D20" s="4">
        <f t="shared" si="0"/>
        <v>5.5155323533100002</v>
      </c>
      <c r="E20" s="1"/>
      <c r="F20" s="3">
        <v>16</v>
      </c>
      <c r="G20" s="4">
        <f t="shared" si="4"/>
        <v>0.77624400000000005</v>
      </c>
      <c r="H20" s="4">
        <f t="shared" si="4"/>
        <v>30.362176000000002</v>
      </c>
      <c r="I20" s="4">
        <f t="shared" si="4"/>
        <v>3587.6903200000006</v>
      </c>
      <c r="J20" s="4">
        <f t="shared" si="4"/>
        <v>1045.6870335900001</v>
      </c>
      <c r="K20" s="4">
        <f t="shared" si="4"/>
        <v>1156.2706859300001</v>
      </c>
      <c r="L20" s="4">
        <f t="shared" si="4"/>
        <v>1927.8420333099998</v>
      </c>
      <c r="N20" s="3">
        <v>16</v>
      </c>
      <c r="O20" s="4">
        <v>7.0200000000000012E-2</v>
      </c>
      <c r="P20" s="4">
        <v>9.665E-2</v>
      </c>
      <c r="Q20" s="4">
        <v>9.9999999999999985E-3</v>
      </c>
      <c r="R20" s="4">
        <v>55.689499999999995</v>
      </c>
      <c r="S20" s="4">
        <v>92.297249999999991</v>
      </c>
      <c r="T20" s="4">
        <v>58.542553729999995</v>
      </c>
    </row>
    <row r="21" spans="1:20" ht="18" x14ac:dyDescent="0.35">
      <c r="A21" s="3">
        <v>17</v>
      </c>
      <c r="B21" s="4">
        <f t="shared" si="2"/>
        <v>1.12775650159</v>
      </c>
      <c r="C21" s="4">
        <f t="shared" ref="C21:C56" si="5">(H21+K21)/1000</f>
        <v>1.2782767559300001</v>
      </c>
      <c r="D21" s="4">
        <f t="shared" ref="D21:D56" si="6">(I21+L21)/1000</f>
        <v>5.5866523533100008</v>
      </c>
      <c r="E21" s="1"/>
      <c r="F21" s="3">
        <v>17</v>
      </c>
      <c r="G21" s="4">
        <f t="shared" si="4"/>
        <v>0.78946800000000006</v>
      </c>
      <c r="H21" s="4">
        <f t="shared" si="4"/>
        <v>30.420020000000001</v>
      </c>
      <c r="I21" s="4">
        <f t="shared" si="4"/>
        <v>3587.6903200000006</v>
      </c>
      <c r="J21" s="4">
        <f t="shared" si="4"/>
        <v>1126.96703359</v>
      </c>
      <c r="K21" s="4">
        <f t="shared" si="4"/>
        <v>1247.85673593</v>
      </c>
      <c r="L21" s="4">
        <f t="shared" si="4"/>
        <v>1998.9620333099997</v>
      </c>
      <c r="N21" s="3">
        <v>17</v>
      </c>
      <c r="O21" s="4">
        <v>1.3224E-2</v>
      </c>
      <c r="P21" s="4">
        <v>5.7844E-2</v>
      </c>
      <c r="Q21" s="4"/>
      <c r="R21" s="4">
        <v>81.28</v>
      </c>
      <c r="S21" s="4">
        <v>91.58605</v>
      </c>
      <c r="T21" s="4">
        <v>71.12</v>
      </c>
    </row>
    <row r="22" spans="1:20" ht="18" x14ac:dyDescent="0.35">
      <c r="A22" s="3">
        <v>18</v>
      </c>
      <c r="B22" s="4">
        <f t="shared" si="2"/>
        <v>1.2369409875900002</v>
      </c>
      <c r="C22" s="4">
        <f t="shared" si="5"/>
        <v>1.33888020593</v>
      </c>
      <c r="D22" s="4">
        <f t="shared" si="6"/>
        <v>5.6297129733100002</v>
      </c>
      <c r="E22" s="1"/>
      <c r="F22" s="3">
        <v>18</v>
      </c>
      <c r="G22" s="4">
        <f t="shared" si="4"/>
        <v>0.7961180000000001</v>
      </c>
      <c r="H22" s="4">
        <f t="shared" si="4"/>
        <v>31.479520000000001</v>
      </c>
      <c r="I22" s="4">
        <f t="shared" si="4"/>
        <v>3587.6903200000006</v>
      </c>
      <c r="J22" s="4">
        <f t="shared" si="4"/>
        <v>1236.1448695900001</v>
      </c>
      <c r="K22" s="4">
        <f t="shared" si="4"/>
        <v>1307.40068593</v>
      </c>
      <c r="L22" s="4">
        <f t="shared" si="4"/>
        <v>2042.0226533099997</v>
      </c>
      <c r="N22" s="3">
        <v>18</v>
      </c>
      <c r="O22" s="4">
        <v>6.6500000000000005E-3</v>
      </c>
      <c r="P22" s="4">
        <v>1.0595000000000001</v>
      </c>
      <c r="Q22" s="4"/>
      <c r="R22" s="4">
        <v>109.177836</v>
      </c>
      <c r="S22" s="4">
        <v>59.543950000000002</v>
      </c>
      <c r="T22" s="4">
        <v>43.06062</v>
      </c>
    </row>
    <row r="23" spans="1:20" ht="18" x14ac:dyDescent="0.35">
      <c r="A23" s="3">
        <v>19</v>
      </c>
      <c r="B23" s="4">
        <f t="shared" si="2"/>
        <v>1.3575722868900002</v>
      </c>
      <c r="C23" s="4">
        <f t="shared" si="5"/>
        <v>1.4255762372499998</v>
      </c>
      <c r="D23" s="4">
        <f t="shared" si="6"/>
        <v>5.6903463567200001</v>
      </c>
      <c r="E23" s="1"/>
      <c r="F23" s="3">
        <v>19</v>
      </c>
      <c r="G23" s="4">
        <f t="shared" si="4"/>
        <v>0.82111800000000013</v>
      </c>
      <c r="H23" s="4">
        <f t="shared" si="4"/>
        <v>31.80245</v>
      </c>
      <c r="I23" s="4">
        <f t="shared" si="4"/>
        <v>3587.7047200000006</v>
      </c>
      <c r="J23" s="4">
        <f t="shared" si="4"/>
        <v>1356.7511688900001</v>
      </c>
      <c r="K23" s="4">
        <f t="shared" si="4"/>
        <v>1393.7737872499999</v>
      </c>
      <c r="L23" s="4">
        <f t="shared" si="4"/>
        <v>2102.6416367199995</v>
      </c>
      <c r="N23" s="3">
        <v>19</v>
      </c>
      <c r="O23" s="4">
        <v>2.5000000000000001E-2</v>
      </c>
      <c r="P23" s="4">
        <v>0.32292999999999999</v>
      </c>
      <c r="Q23" s="4">
        <v>1.44E-2</v>
      </c>
      <c r="R23" s="4">
        <v>120.60629929999999</v>
      </c>
      <c r="S23" s="4">
        <v>86.373101319999989</v>
      </c>
      <c r="T23" s="4">
        <v>60.618983409999998</v>
      </c>
    </row>
    <row r="24" spans="1:20" ht="18" x14ac:dyDescent="0.35">
      <c r="A24" s="3">
        <v>20</v>
      </c>
      <c r="B24" s="4">
        <f t="shared" si="2"/>
        <v>1.4051337868900002</v>
      </c>
      <c r="C24" s="4">
        <f t="shared" si="5"/>
        <v>1.4717893312499999</v>
      </c>
      <c r="D24" s="4">
        <f t="shared" si="6"/>
        <v>5.7816298267199997</v>
      </c>
      <c r="E24" s="1"/>
      <c r="F24" s="3">
        <v>20</v>
      </c>
      <c r="G24" s="4">
        <f t="shared" si="4"/>
        <v>0.82111800000000013</v>
      </c>
      <c r="H24" s="4">
        <f t="shared" si="4"/>
        <v>31.822215</v>
      </c>
      <c r="I24" s="4">
        <f t="shared" si="4"/>
        <v>3587.7247200000006</v>
      </c>
      <c r="J24" s="4">
        <f t="shared" si="4"/>
        <v>1404.3126688900002</v>
      </c>
      <c r="K24" s="4">
        <f t="shared" si="4"/>
        <v>1439.9671162499999</v>
      </c>
      <c r="L24" s="4">
        <f t="shared" si="4"/>
        <v>2193.9051067199994</v>
      </c>
      <c r="N24" s="3">
        <v>20</v>
      </c>
      <c r="O24" s="4"/>
      <c r="P24" s="4">
        <v>1.9764999999999998E-2</v>
      </c>
      <c r="Q24" s="4">
        <v>0.02</v>
      </c>
      <c r="R24" s="4">
        <v>47.561499999999995</v>
      </c>
      <c r="S24" s="4">
        <v>46.193328999999999</v>
      </c>
      <c r="T24" s="4">
        <v>91.263470000000012</v>
      </c>
    </row>
    <row r="25" spans="1:20" ht="18" x14ac:dyDescent="0.35">
      <c r="A25" s="3">
        <v>21</v>
      </c>
      <c r="B25" s="4">
        <f t="shared" si="2"/>
        <v>1.46311796589</v>
      </c>
      <c r="C25" s="4">
        <f t="shared" si="5"/>
        <v>1.5571514422499997</v>
      </c>
      <c r="D25" s="4">
        <f t="shared" si="6"/>
        <v>5.8221000277200003</v>
      </c>
      <c r="E25" s="1"/>
      <c r="F25" s="3">
        <v>21</v>
      </c>
      <c r="G25" s="4">
        <f t="shared" si="4"/>
        <v>1.9705110000000001</v>
      </c>
      <c r="H25" s="4">
        <f t="shared" si="4"/>
        <v>31.984089999999998</v>
      </c>
      <c r="I25" s="4">
        <f t="shared" si="4"/>
        <v>3587.7247200000006</v>
      </c>
      <c r="J25" s="4">
        <f t="shared" si="4"/>
        <v>1461.1474548900001</v>
      </c>
      <c r="K25" s="4">
        <f t="shared" si="4"/>
        <v>1525.1673522499998</v>
      </c>
      <c r="L25" s="4">
        <f t="shared" si="4"/>
        <v>2234.3753077199995</v>
      </c>
      <c r="N25" s="3">
        <v>21</v>
      </c>
      <c r="O25" s="4">
        <v>1.1493929999999999</v>
      </c>
      <c r="P25" s="4">
        <v>0.16187499999999999</v>
      </c>
      <c r="Q25" s="4"/>
      <c r="R25" s="4">
        <v>56.834786000000001</v>
      </c>
      <c r="S25" s="4">
        <v>85.200236000000004</v>
      </c>
      <c r="T25" s="4">
        <v>40.470201000000003</v>
      </c>
    </row>
    <row r="26" spans="1:20" ht="18" x14ac:dyDescent="0.35">
      <c r="A26" s="3">
        <v>22</v>
      </c>
      <c r="B26" s="4">
        <f t="shared" si="2"/>
        <v>1.5556722358900001</v>
      </c>
      <c r="C26" s="4">
        <f t="shared" si="5"/>
        <v>1.7696140392499997</v>
      </c>
      <c r="D26" s="4">
        <f t="shared" si="6"/>
        <v>5.9077122807200002</v>
      </c>
      <c r="E26" s="1"/>
      <c r="F26" s="3">
        <v>22</v>
      </c>
      <c r="G26" s="4">
        <f t="shared" si="4"/>
        <v>1.9735310000000001</v>
      </c>
      <c r="H26" s="4">
        <f t="shared" si="4"/>
        <v>32.009976999999999</v>
      </c>
      <c r="I26" s="4">
        <f t="shared" si="4"/>
        <v>3587.7276700000007</v>
      </c>
      <c r="J26" s="4">
        <f t="shared" si="4"/>
        <v>1553.69870489</v>
      </c>
      <c r="K26" s="4">
        <f t="shared" si="4"/>
        <v>1737.6040622499997</v>
      </c>
      <c r="L26" s="4">
        <f t="shared" si="4"/>
        <v>2319.9846107199996</v>
      </c>
      <c r="N26" s="3">
        <v>22</v>
      </c>
      <c r="O26" s="4">
        <v>3.0200000000000001E-3</v>
      </c>
      <c r="P26" s="4">
        <v>2.5887000000000004E-2</v>
      </c>
      <c r="Q26" s="4">
        <v>2.9500000000000004E-3</v>
      </c>
      <c r="R26" s="4">
        <v>92.55125000000001</v>
      </c>
      <c r="S26" s="4">
        <v>212.43671000000001</v>
      </c>
      <c r="T26" s="4">
        <v>85.609303000000011</v>
      </c>
    </row>
    <row r="27" spans="1:20" ht="18" x14ac:dyDescent="0.35">
      <c r="A27" s="3">
        <v>23</v>
      </c>
      <c r="B27" s="4">
        <f t="shared" si="2"/>
        <v>1.59766346085</v>
      </c>
      <c r="C27" s="4">
        <f t="shared" si="5"/>
        <v>4.6344847579500001</v>
      </c>
      <c r="D27" s="4">
        <f t="shared" si="6"/>
        <v>6.0045065806300011</v>
      </c>
      <c r="E27" s="1"/>
      <c r="F27" s="3">
        <v>23</v>
      </c>
      <c r="G27" s="4">
        <f t="shared" si="4"/>
        <v>2.0125310000000001</v>
      </c>
      <c r="H27" s="4">
        <f t="shared" si="4"/>
        <v>2817.4056070000001</v>
      </c>
      <c r="I27" s="4">
        <f t="shared" si="4"/>
        <v>3587.7537700000007</v>
      </c>
      <c r="J27" s="4">
        <f t="shared" si="4"/>
        <v>1595.65092985</v>
      </c>
      <c r="K27" s="4">
        <f t="shared" si="4"/>
        <v>1817.0791509499998</v>
      </c>
      <c r="L27" s="4">
        <f t="shared" si="4"/>
        <v>2416.7528106299997</v>
      </c>
      <c r="N27" s="3">
        <v>23</v>
      </c>
      <c r="O27" s="4">
        <v>3.9E-2</v>
      </c>
      <c r="P27" s="4">
        <v>2785.39563</v>
      </c>
      <c r="Q27" s="4">
        <v>2.6099999999999998E-2</v>
      </c>
      <c r="R27" s="4">
        <v>41.952224960000002</v>
      </c>
      <c r="S27" s="4">
        <v>79.475088700000001</v>
      </c>
      <c r="T27" s="4">
        <v>96.768199909999993</v>
      </c>
    </row>
    <row r="28" spans="1:20" ht="18" x14ac:dyDescent="0.35">
      <c r="A28" s="3">
        <v>24</v>
      </c>
      <c r="B28" s="4">
        <f t="shared" si="2"/>
        <v>1.6259537458500002</v>
      </c>
      <c r="C28" s="4">
        <f t="shared" si="5"/>
        <v>4.8554271117499992</v>
      </c>
      <c r="D28" s="4">
        <f t="shared" si="6"/>
        <v>6.0870780738600008</v>
      </c>
      <c r="E28" s="1"/>
      <c r="F28" s="3">
        <v>24</v>
      </c>
      <c r="G28" s="4">
        <f t="shared" si="4"/>
        <v>2.362816</v>
      </c>
      <c r="H28" s="4">
        <f t="shared" si="4"/>
        <v>2817.5344070000001</v>
      </c>
      <c r="I28" s="4">
        <f t="shared" si="4"/>
        <v>3587.7710100000008</v>
      </c>
      <c r="J28" s="4">
        <f t="shared" si="4"/>
        <v>1623.5909298500001</v>
      </c>
      <c r="K28" s="4">
        <f t="shared" si="4"/>
        <v>2037.8927047499997</v>
      </c>
      <c r="L28" s="4">
        <f t="shared" si="4"/>
        <v>2499.3070638599997</v>
      </c>
      <c r="N28" s="3">
        <v>24</v>
      </c>
      <c r="O28" s="4">
        <v>0.35028500000000001</v>
      </c>
      <c r="P28" s="4">
        <v>0.1288</v>
      </c>
      <c r="Q28" s="4">
        <v>1.7239999999999998E-2</v>
      </c>
      <c r="R28" s="4">
        <v>27.94</v>
      </c>
      <c r="S28" s="4">
        <v>220.81355379999999</v>
      </c>
      <c r="T28" s="4">
        <v>82.55425323</v>
      </c>
    </row>
    <row r="29" spans="1:20" ht="18" x14ac:dyDescent="0.35">
      <c r="A29" s="3">
        <v>25</v>
      </c>
      <c r="B29" s="4">
        <f t="shared" si="2"/>
        <v>1.6269684905500001</v>
      </c>
      <c r="C29" s="4">
        <f t="shared" si="5"/>
        <v>4.8834081617499994</v>
      </c>
      <c r="D29" s="4">
        <f t="shared" si="6"/>
        <v>6.1645618998600007</v>
      </c>
      <c r="E29" s="1"/>
      <c r="F29" s="3">
        <v>25</v>
      </c>
      <c r="G29" s="4">
        <f t="shared" si="4"/>
        <v>3.362816</v>
      </c>
      <c r="H29" s="4">
        <f t="shared" si="4"/>
        <v>2817.5754569999999</v>
      </c>
      <c r="I29" s="4">
        <f t="shared" si="4"/>
        <v>3587.7800100000009</v>
      </c>
      <c r="J29" s="4">
        <f t="shared" si="4"/>
        <v>1623.60567455</v>
      </c>
      <c r="K29" s="4">
        <f t="shared" si="4"/>
        <v>2065.8327047499997</v>
      </c>
      <c r="L29" s="4">
        <f t="shared" si="4"/>
        <v>2576.7818898599999</v>
      </c>
      <c r="N29" s="3">
        <v>25</v>
      </c>
      <c r="O29" s="4">
        <v>1</v>
      </c>
      <c r="P29" s="4">
        <v>4.1050000000000003E-2</v>
      </c>
      <c r="Q29" s="4">
        <v>8.9999999999999993E-3</v>
      </c>
      <c r="R29" s="4">
        <v>1.4744699999999999E-2</v>
      </c>
      <c r="S29" s="4">
        <v>27.94</v>
      </c>
      <c r="T29" s="4">
        <v>77.474826000000007</v>
      </c>
    </row>
    <row r="30" spans="1:20" ht="18" x14ac:dyDescent="0.35">
      <c r="A30" s="3">
        <v>26</v>
      </c>
      <c r="B30" s="4">
        <f t="shared" si="2"/>
        <v>1.62696899055</v>
      </c>
      <c r="C30" s="4">
        <f t="shared" si="5"/>
        <v>4.9581245567499987</v>
      </c>
      <c r="D30" s="4">
        <f t="shared" si="6"/>
        <v>6.1648181998600009</v>
      </c>
      <c r="E30" s="1"/>
      <c r="F30" s="3">
        <v>26</v>
      </c>
      <c r="G30" s="4">
        <f t="shared" si="4"/>
        <v>3.3633160000000002</v>
      </c>
      <c r="H30" s="4">
        <f t="shared" si="4"/>
        <v>2838.8248519999997</v>
      </c>
      <c r="I30" s="4">
        <f t="shared" si="4"/>
        <v>3588.0363100000009</v>
      </c>
      <c r="J30" s="4">
        <f t="shared" si="4"/>
        <v>1623.60567455</v>
      </c>
      <c r="K30" s="4">
        <f t="shared" si="4"/>
        <v>2119.2997047499998</v>
      </c>
      <c r="L30" s="4">
        <f t="shared" si="4"/>
        <v>2576.7818898599999</v>
      </c>
      <c r="N30" s="3">
        <v>26</v>
      </c>
      <c r="O30" s="4">
        <v>5.0000000000000001E-4</v>
      </c>
      <c r="P30" s="4">
        <v>21.249394999999996</v>
      </c>
      <c r="Q30" s="4">
        <v>0.25629999999999997</v>
      </c>
      <c r="R30" s="4"/>
      <c r="S30" s="4">
        <v>53.466999999999999</v>
      </c>
      <c r="T30" s="4"/>
    </row>
    <row r="31" spans="1:20" ht="18" x14ac:dyDescent="0.35">
      <c r="A31" s="3">
        <v>27</v>
      </c>
      <c r="B31" s="4">
        <f t="shared" si="2"/>
        <v>1.7114284905499999</v>
      </c>
      <c r="C31" s="4">
        <f t="shared" si="5"/>
        <v>5.2486968167499999</v>
      </c>
      <c r="D31" s="4">
        <f t="shared" si="6"/>
        <v>6.1648212858599996</v>
      </c>
      <c r="E31" s="1"/>
      <c r="F31" s="3">
        <v>27</v>
      </c>
      <c r="G31" s="4">
        <f t="shared" si="4"/>
        <v>3.3678160000000004</v>
      </c>
      <c r="H31" s="4">
        <f t="shared" si="4"/>
        <v>2838.8414319999997</v>
      </c>
      <c r="I31" s="4">
        <f t="shared" si="4"/>
        <v>3588.0371100000007</v>
      </c>
      <c r="J31" s="4">
        <f t="shared" si="4"/>
        <v>1708.0606745499999</v>
      </c>
      <c r="K31" s="4">
        <f t="shared" si="4"/>
        <v>2409.8553847499998</v>
      </c>
      <c r="L31" s="4">
        <f t="shared" si="4"/>
        <v>2576.7841758599998</v>
      </c>
      <c r="N31" s="3">
        <v>27</v>
      </c>
      <c r="O31" s="4">
        <v>4.4999999999999997E-3</v>
      </c>
      <c r="P31" s="4">
        <v>1.6580000000000001E-2</v>
      </c>
      <c r="Q31" s="4">
        <v>8.0000000000000004E-4</v>
      </c>
      <c r="R31" s="4">
        <v>84.454999999999998</v>
      </c>
      <c r="S31" s="4">
        <v>290.55568</v>
      </c>
      <c r="T31" s="4">
        <v>2.2859999999999998E-3</v>
      </c>
    </row>
    <row r="32" spans="1:20" ht="18" x14ac:dyDescent="0.35">
      <c r="A32" s="3">
        <v>28</v>
      </c>
      <c r="B32" s="4">
        <f t="shared" si="2"/>
        <v>1.8302364330199998</v>
      </c>
      <c r="C32" s="4">
        <f t="shared" si="5"/>
        <v>8.6203122667500001</v>
      </c>
      <c r="D32" s="4">
        <f t="shared" si="6"/>
        <v>6.2391047308600012</v>
      </c>
      <c r="E32" s="1"/>
      <c r="F32" s="3">
        <v>28</v>
      </c>
      <c r="G32" s="4">
        <f t="shared" si="4"/>
        <v>3.3678160000000004</v>
      </c>
      <c r="H32" s="4">
        <f t="shared" si="4"/>
        <v>6148.2268819999999</v>
      </c>
      <c r="I32" s="4">
        <f t="shared" si="4"/>
        <v>3588.6599200000005</v>
      </c>
      <c r="J32" s="4">
        <f t="shared" si="4"/>
        <v>1826.8686170199999</v>
      </c>
      <c r="K32" s="4">
        <f t="shared" si="4"/>
        <v>2472.0853847499998</v>
      </c>
      <c r="L32" s="4">
        <f t="shared" si="4"/>
        <v>2650.44481086</v>
      </c>
      <c r="N32" s="3">
        <v>28</v>
      </c>
      <c r="O32" s="4"/>
      <c r="P32" s="4">
        <v>3309.3854500000002</v>
      </c>
      <c r="Q32" s="4">
        <v>0.62280999999999997</v>
      </c>
      <c r="R32" s="4">
        <v>118.80794246999999</v>
      </c>
      <c r="S32" s="4">
        <v>62.230000000000004</v>
      </c>
      <c r="T32" s="4">
        <v>73.660634999999999</v>
      </c>
    </row>
    <row r="33" spans="1:20" ht="18" x14ac:dyDescent="0.35">
      <c r="A33" s="3">
        <v>29</v>
      </c>
      <c r="B33" s="4">
        <f t="shared" si="2"/>
        <v>1.93374143302</v>
      </c>
      <c r="C33" s="4">
        <f t="shared" si="5"/>
        <v>8.7979253374599988</v>
      </c>
      <c r="D33" s="4">
        <f t="shared" si="6"/>
        <v>6.2993460175400005</v>
      </c>
      <c r="E33" s="1"/>
      <c r="F33" s="3">
        <v>29</v>
      </c>
      <c r="G33" s="4">
        <f t="shared" si="4"/>
        <v>3.3678160000000004</v>
      </c>
      <c r="H33" s="4">
        <f t="shared" si="4"/>
        <v>6149.2572819999996</v>
      </c>
      <c r="I33" s="4">
        <f t="shared" si="4"/>
        <v>3588.6599200000005</v>
      </c>
      <c r="J33" s="4">
        <f t="shared" si="4"/>
        <v>1930.37361702</v>
      </c>
      <c r="K33" s="4">
        <f t="shared" si="4"/>
        <v>2648.6680554599998</v>
      </c>
      <c r="L33" s="4">
        <f t="shared" si="4"/>
        <v>2710.68609754</v>
      </c>
      <c r="N33" s="3">
        <v>29</v>
      </c>
      <c r="O33" s="4"/>
      <c r="P33" s="4">
        <v>1.0304</v>
      </c>
      <c r="Q33" s="4"/>
      <c r="R33" s="4">
        <v>103.50500000000001</v>
      </c>
      <c r="S33" s="4">
        <v>176.58267070999997</v>
      </c>
      <c r="T33" s="4">
        <v>60.241286680000002</v>
      </c>
    </row>
    <row r="34" spans="1:20" ht="18" x14ac:dyDescent="0.35">
      <c r="A34" s="3">
        <v>30</v>
      </c>
      <c r="B34" s="4">
        <f t="shared" si="2"/>
        <v>2.1136688330199997</v>
      </c>
      <c r="C34" s="4">
        <f t="shared" si="5"/>
        <v>9.9464111374600002</v>
      </c>
      <c r="D34" s="4">
        <f t="shared" si="6"/>
        <v>6.5283653055000004</v>
      </c>
      <c r="E34" s="1"/>
      <c r="F34" s="3">
        <v>30</v>
      </c>
      <c r="G34" s="4">
        <f t="shared" si="4"/>
        <v>3.3743160000000003</v>
      </c>
      <c r="H34" s="4">
        <f t="shared" si="4"/>
        <v>6953.5730819999999</v>
      </c>
      <c r="I34" s="4">
        <f t="shared" si="4"/>
        <v>3588.6599200000005</v>
      </c>
      <c r="J34" s="4">
        <f t="shared" si="4"/>
        <v>2110.2945170200001</v>
      </c>
      <c r="K34" s="4">
        <f t="shared" si="4"/>
        <v>2992.8380554599999</v>
      </c>
      <c r="L34" s="4">
        <f t="shared" si="4"/>
        <v>2939.7053854999999</v>
      </c>
      <c r="N34" s="3">
        <v>30</v>
      </c>
      <c r="O34" s="4">
        <v>6.5000000000000006E-3</v>
      </c>
      <c r="P34" s="4">
        <v>804.31579999999997</v>
      </c>
      <c r="Q34" s="4"/>
      <c r="R34" s="4">
        <v>179.92089999999999</v>
      </c>
      <c r="S34" s="4">
        <v>344.17</v>
      </c>
      <c r="T34" s="4">
        <v>229.01928796000004</v>
      </c>
    </row>
    <row r="35" spans="1:20" ht="18" x14ac:dyDescent="0.35">
      <c r="A35" s="3">
        <v>31</v>
      </c>
      <c r="B35" s="4">
        <f t="shared" si="2"/>
        <v>2.1719180849800002</v>
      </c>
      <c r="C35" s="4">
        <f t="shared" si="5"/>
        <v>10.048262729139999</v>
      </c>
      <c r="D35" s="4">
        <f t="shared" si="6"/>
        <v>6.6492121323999998</v>
      </c>
      <c r="E35" s="1"/>
      <c r="F35" s="3">
        <v>31</v>
      </c>
      <c r="G35" s="4">
        <f t="shared" si="4"/>
        <v>3.4533160000000005</v>
      </c>
      <c r="H35" s="4">
        <f t="shared" si="4"/>
        <v>6953.7070919999996</v>
      </c>
      <c r="I35" s="4">
        <f t="shared" si="4"/>
        <v>3588.9715930000007</v>
      </c>
      <c r="J35" s="4">
        <f t="shared" si="4"/>
        <v>2168.4647689799999</v>
      </c>
      <c r="K35" s="4">
        <f t="shared" si="4"/>
        <v>3094.5556371399998</v>
      </c>
      <c r="L35" s="4">
        <f t="shared" si="4"/>
        <v>3060.2405393999998</v>
      </c>
      <c r="N35" s="3">
        <v>31</v>
      </c>
      <c r="O35" s="4">
        <v>7.9000000000000001E-2</v>
      </c>
      <c r="P35" s="4">
        <v>0.13400999999999999</v>
      </c>
      <c r="Q35" s="4">
        <v>0.31167299999999998</v>
      </c>
      <c r="R35" s="4">
        <v>58.170251960000002</v>
      </c>
      <c r="S35" s="4">
        <v>101.71758168</v>
      </c>
      <c r="T35" s="4">
        <v>120.5351539</v>
      </c>
    </row>
    <row r="36" spans="1:20" ht="18" x14ac:dyDescent="0.35">
      <c r="A36" s="3">
        <v>32</v>
      </c>
      <c r="B36" s="4">
        <f t="shared" si="2"/>
        <v>2.2240098581600001</v>
      </c>
      <c r="C36" s="4">
        <f t="shared" si="5"/>
        <v>10.35794701865</v>
      </c>
      <c r="D36" s="4">
        <f t="shared" si="6"/>
        <v>6.8249207550900008</v>
      </c>
      <c r="E36" s="1"/>
      <c r="F36" s="3">
        <v>32</v>
      </c>
      <c r="G36" s="4">
        <f t="shared" si="4"/>
        <v>3.4763160000000006</v>
      </c>
      <c r="H36" s="4">
        <f t="shared" si="4"/>
        <v>6953.7146919999996</v>
      </c>
      <c r="I36" s="4">
        <f t="shared" si="4"/>
        <v>3589.2316880000008</v>
      </c>
      <c r="J36" s="4">
        <f t="shared" si="4"/>
        <v>2220.5335421599998</v>
      </c>
      <c r="K36" s="4">
        <f t="shared" si="4"/>
        <v>3404.2323266499998</v>
      </c>
      <c r="L36" s="4">
        <f t="shared" si="4"/>
        <v>3235.6890670899998</v>
      </c>
      <c r="N36" s="3">
        <v>32</v>
      </c>
      <c r="O36" s="4">
        <v>2.3E-2</v>
      </c>
      <c r="P36" s="4">
        <v>7.6E-3</v>
      </c>
      <c r="Q36" s="4">
        <v>0.26009499999999997</v>
      </c>
      <c r="R36" s="4">
        <v>52.068773179999994</v>
      </c>
      <c r="S36" s="4">
        <v>309.67668951000002</v>
      </c>
      <c r="T36" s="4">
        <v>175.44852769000002</v>
      </c>
    </row>
    <row r="37" spans="1:20" ht="18" x14ac:dyDescent="0.35">
      <c r="A37" s="3">
        <v>33</v>
      </c>
      <c r="B37" s="4">
        <f t="shared" si="2"/>
        <v>2.4230512581599997</v>
      </c>
      <c r="C37" s="4">
        <f t="shared" si="5"/>
        <v>10.446346577849999</v>
      </c>
      <c r="D37" s="4">
        <f t="shared" si="6"/>
        <v>7.0111359640900011</v>
      </c>
      <c r="E37" s="1"/>
      <c r="F37" s="3">
        <v>33</v>
      </c>
      <c r="G37" s="4">
        <f t="shared" si="4"/>
        <v>155.527716</v>
      </c>
      <c r="H37" s="4">
        <f t="shared" si="4"/>
        <v>6953.7248419999996</v>
      </c>
      <c r="I37" s="4">
        <f t="shared" si="4"/>
        <v>3589.3783080000007</v>
      </c>
      <c r="J37" s="4">
        <f t="shared" si="4"/>
        <v>2267.5235421599996</v>
      </c>
      <c r="K37" s="4">
        <f t="shared" si="4"/>
        <v>3492.6217358499998</v>
      </c>
      <c r="L37" s="4">
        <f t="shared" si="4"/>
        <v>3421.7576560899997</v>
      </c>
      <c r="N37" s="3">
        <v>33</v>
      </c>
      <c r="O37" s="4">
        <v>152.0514</v>
      </c>
      <c r="P37" s="4">
        <v>1.0150000000000001E-2</v>
      </c>
      <c r="Q37" s="4">
        <v>0.14661999999999997</v>
      </c>
      <c r="R37" s="4">
        <v>46.99</v>
      </c>
      <c r="S37" s="4">
        <v>88.389409200000003</v>
      </c>
      <c r="T37" s="4">
        <v>186.06858899999995</v>
      </c>
    </row>
    <row r="38" spans="1:20" ht="18" x14ac:dyDescent="0.35">
      <c r="A38" s="3">
        <v>34</v>
      </c>
      <c r="B38" s="4">
        <f t="shared" si="2"/>
        <v>2.5925472581599993</v>
      </c>
      <c r="C38" s="4">
        <f t="shared" si="5"/>
        <v>10.671933913849999</v>
      </c>
      <c r="D38" s="4">
        <f t="shared" si="6"/>
        <v>7.0346309640899998</v>
      </c>
      <c r="E38" s="1"/>
      <c r="F38" s="3">
        <v>34</v>
      </c>
      <c r="G38" s="4">
        <f t="shared" si="4"/>
        <v>183.03771599999999</v>
      </c>
      <c r="H38" s="4">
        <f t="shared" si="4"/>
        <v>6997.0648919999994</v>
      </c>
      <c r="I38" s="4">
        <f t="shared" si="4"/>
        <v>3589.3783080000007</v>
      </c>
      <c r="J38" s="4">
        <f t="shared" si="4"/>
        <v>2409.5095421599995</v>
      </c>
      <c r="K38" s="4">
        <f t="shared" si="4"/>
        <v>3674.8690218499996</v>
      </c>
      <c r="L38" s="4">
        <f t="shared" si="4"/>
        <v>3445.2526560899996</v>
      </c>
      <c r="N38" s="3">
        <v>34</v>
      </c>
      <c r="O38" s="4">
        <v>27.51</v>
      </c>
      <c r="P38" s="4">
        <v>43.340050000000005</v>
      </c>
      <c r="Q38" s="4"/>
      <c r="R38" s="4">
        <v>141.98599999999999</v>
      </c>
      <c r="S38" s="4">
        <v>182.247286</v>
      </c>
      <c r="T38" s="4">
        <v>23.495000000000001</v>
      </c>
    </row>
    <row r="39" spans="1:20" ht="18" x14ac:dyDescent="0.35">
      <c r="A39" s="3">
        <v>35</v>
      </c>
      <c r="B39" s="4">
        <f t="shared" si="2"/>
        <v>2.6239808531599991</v>
      </c>
      <c r="C39" s="4">
        <f t="shared" si="5"/>
        <v>10.864480509850001</v>
      </c>
      <c r="D39" s="4">
        <f t="shared" si="6"/>
        <v>7.0644021210900005</v>
      </c>
      <c r="E39" s="1"/>
      <c r="F39" s="3">
        <v>35</v>
      </c>
      <c r="G39" s="4">
        <f t="shared" si="4"/>
        <v>183.35631099999998</v>
      </c>
      <c r="H39" s="4">
        <f t="shared" si="4"/>
        <v>6997.0934579999994</v>
      </c>
      <c r="I39" s="4">
        <f t="shared" si="4"/>
        <v>3589.9383220000009</v>
      </c>
      <c r="J39" s="4">
        <f t="shared" si="4"/>
        <v>2440.6245421599992</v>
      </c>
      <c r="K39" s="4">
        <f t="shared" si="4"/>
        <v>3867.3870518499998</v>
      </c>
      <c r="L39" s="4">
        <f t="shared" si="4"/>
        <v>3474.4637990899996</v>
      </c>
      <c r="N39" s="3">
        <v>35</v>
      </c>
      <c r="O39" s="4">
        <v>0.31859500000000002</v>
      </c>
      <c r="P39" s="4">
        <v>2.8566000000000001E-2</v>
      </c>
      <c r="Q39" s="4">
        <v>0.56001400000000001</v>
      </c>
      <c r="R39" s="4">
        <v>31.114999999999998</v>
      </c>
      <c r="S39" s="4">
        <v>192.51803000000001</v>
      </c>
      <c r="T39" s="4">
        <v>29.211143</v>
      </c>
    </row>
    <row r="40" spans="1:20" ht="18" x14ac:dyDescent="0.35">
      <c r="A40" s="3">
        <v>36</v>
      </c>
      <c r="B40" s="4">
        <f t="shared" si="2"/>
        <v>2.6824573681599992</v>
      </c>
      <c r="C40" s="4">
        <f t="shared" si="5"/>
        <v>11.04568115891</v>
      </c>
      <c r="D40" s="4">
        <f t="shared" si="6"/>
        <v>7.1122324742899998</v>
      </c>
      <c r="E40" s="1"/>
      <c r="F40" s="3">
        <v>36</v>
      </c>
      <c r="G40" s="4">
        <f t="shared" si="4"/>
        <v>183.35631099999998</v>
      </c>
      <c r="H40" s="4">
        <f t="shared" si="4"/>
        <v>7019.4612039999993</v>
      </c>
      <c r="I40" s="4">
        <f t="shared" si="4"/>
        <v>3590.0571120000009</v>
      </c>
      <c r="J40" s="4">
        <f t="shared" si="4"/>
        <v>2499.1010571599991</v>
      </c>
      <c r="K40" s="4">
        <f t="shared" si="4"/>
        <v>4026.2199549099996</v>
      </c>
      <c r="L40" s="4">
        <f t="shared" si="4"/>
        <v>3522.1753622899996</v>
      </c>
      <c r="N40" s="3">
        <v>36</v>
      </c>
      <c r="O40" s="4"/>
      <c r="P40" s="4">
        <v>22.367746</v>
      </c>
      <c r="Q40" s="4">
        <v>0.11879000000000001</v>
      </c>
      <c r="R40" s="4">
        <v>58.476514999999999</v>
      </c>
      <c r="S40" s="4">
        <v>158.83290305999998</v>
      </c>
      <c r="T40" s="4">
        <v>47.711563200000001</v>
      </c>
    </row>
    <row r="41" spans="1:20" ht="18" x14ac:dyDescent="0.35">
      <c r="A41" s="3">
        <v>37</v>
      </c>
      <c r="B41" s="4">
        <f t="shared" si="2"/>
        <v>2.7711798758599988</v>
      </c>
      <c r="C41" s="4">
        <f t="shared" si="5"/>
        <v>11.20850116095</v>
      </c>
      <c r="D41" s="4">
        <f t="shared" si="6"/>
        <v>7.164267745290001</v>
      </c>
      <c r="E41" s="1"/>
      <c r="F41" s="3">
        <v>37</v>
      </c>
      <c r="G41" s="4">
        <f t="shared" si="4"/>
        <v>183.47916099999998</v>
      </c>
      <c r="H41" s="4">
        <f t="shared" si="4"/>
        <v>7019.4712039999995</v>
      </c>
      <c r="I41" s="4">
        <f t="shared" si="4"/>
        <v>3590.0689920000009</v>
      </c>
      <c r="J41" s="4">
        <f t="shared" si="4"/>
        <v>2587.7007148599992</v>
      </c>
      <c r="K41" s="4">
        <f t="shared" si="4"/>
        <v>4189.0299569499994</v>
      </c>
      <c r="L41" s="4">
        <f t="shared" si="4"/>
        <v>3574.1987532899998</v>
      </c>
      <c r="N41" s="3">
        <v>37</v>
      </c>
      <c r="O41" s="4">
        <v>0.12285</v>
      </c>
      <c r="P41" s="4">
        <v>0.01</v>
      </c>
      <c r="Q41" s="4">
        <v>1.1879999999999998E-2</v>
      </c>
      <c r="R41" s="4">
        <v>88.599657699999995</v>
      </c>
      <c r="S41" s="4">
        <v>162.81000204</v>
      </c>
      <c r="T41" s="4">
        <v>52.023391000000004</v>
      </c>
    </row>
    <row r="42" spans="1:20" ht="18" x14ac:dyDescent="0.35">
      <c r="A42" s="3">
        <v>38</v>
      </c>
      <c r="B42" s="4">
        <f t="shared" si="2"/>
        <v>2.8306372508599993</v>
      </c>
      <c r="C42" s="4">
        <f t="shared" si="5"/>
        <v>15.368821440949999</v>
      </c>
      <c r="D42" s="4">
        <f t="shared" si="6"/>
        <v>7.3076805455200011</v>
      </c>
      <c r="E42" s="1"/>
      <c r="F42" s="3">
        <v>38</v>
      </c>
      <c r="G42" s="4">
        <f t="shared" si="4"/>
        <v>183.49939299999997</v>
      </c>
      <c r="H42" s="4">
        <f t="shared" si="4"/>
        <v>11019.614003999999</v>
      </c>
      <c r="I42" s="4">
        <f t="shared" si="4"/>
        <v>3590.0690120000008</v>
      </c>
      <c r="J42" s="4">
        <f t="shared" si="4"/>
        <v>2647.1378578599993</v>
      </c>
      <c r="K42" s="4">
        <f t="shared" si="4"/>
        <v>4349.2074369499996</v>
      </c>
      <c r="L42" s="4">
        <f t="shared" si="4"/>
        <v>3717.6115335199997</v>
      </c>
      <c r="N42" s="3">
        <v>38</v>
      </c>
      <c r="O42" s="4">
        <v>2.0231999999999997E-2</v>
      </c>
      <c r="P42" s="4">
        <v>4000.1428000000001</v>
      </c>
      <c r="Q42" s="4">
        <v>2.0000000000000002E-5</v>
      </c>
      <c r="R42" s="4">
        <v>59.437142999999999</v>
      </c>
      <c r="S42" s="4">
        <v>160.17748</v>
      </c>
      <c r="T42" s="4">
        <v>143.41278023000001</v>
      </c>
    </row>
    <row r="43" spans="1:20" ht="18" x14ac:dyDescent="0.35">
      <c r="A43" s="3">
        <v>39</v>
      </c>
      <c r="B43" s="4">
        <f t="shared" si="2"/>
        <v>3.012910500859999</v>
      </c>
      <c r="C43" s="4">
        <f t="shared" si="5"/>
        <v>15.521392713789998</v>
      </c>
      <c r="D43" s="4">
        <f t="shared" si="6"/>
        <v>7.3922160415200011</v>
      </c>
      <c r="E43" s="1"/>
      <c r="F43" s="3">
        <v>39</v>
      </c>
      <c r="G43" s="4">
        <f t="shared" si="4"/>
        <v>183.50224299999996</v>
      </c>
      <c r="H43" s="4">
        <f t="shared" si="4"/>
        <v>11041.112523999998</v>
      </c>
      <c r="I43" s="4">
        <f t="shared" si="4"/>
        <v>3590.778412000001</v>
      </c>
      <c r="J43" s="4">
        <f t="shared" si="4"/>
        <v>2829.4082578599991</v>
      </c>
      <c r="K43" s="4">
        <f t="shared" si="4"/>
        <v>4480.2801897899999</v>
      </c>
      <c r="L43" s="4">
        <f t="shared" si="4"/>
        <v>3801.43762952</v>
      </c>
      <c r="N43" s="3">
        <v>39</v>
      </c>
      <c r="O43" s="4">
        <v>2.8500000000000001E-3</v>
      </c>
      <c r="P43" s="4">
        <v>21.498519999999999</v>
      </c>
      <c r="Q43" s="4">
        <v>0.70939999999999992</v>
      </c>
      <c r="R43" s="4">
        <v>182.2704</v>
      </c>
      <c r="S43" s="4">
        <v>131.07275283999999</v>
      </c>
      <c r="T43" s="4">
        <v>83.826096000000007</v>
      </c>
    </row>
    <row r="44" spans="1:20" ht="18" x14ac:dyDescent="0.35">
      <c r="A44" s="3">
        <v>40</v>
      </c>
      <c r="B44" s="4">
        <f t="shared" si="2"/>
        <v>3.2173499028699988</v>
      </c>
      <c r="C44" s="4">
        <f t="shared" si="5"/>
        <v>15.616711240789998</v>
      </c>
      <c r="D44" s="4">
        <f t="shared" si="6"/>
        <v>7.4482241845200008</v>
      </c>
      <c r="E44" s="1"/>
      <c r="F44" s="3">
        <v>40</v>
      </c>
      <c r="G44" s="4">
        <f t="shared" si="4"/>
        <v>183.50509299999996</v>
      </c>
      <c r="H44" s="4">
        <f t="shared" si="4"/>
        <v>11041.180923999998</v>
      </c>
      <c r="I44" s="4">
        <f t="shared" si="4"/>
        <v>3590.778412000001</v>
      </c>
      <c r="J44" s="4">
        <f t="shared" si="4"/>
        <v>3033.8448098699992</v>
      </c>
      <c r="K44" s="4">
        <f t="shared" si="4"/>
        <v>4575.5303167900001</v>
      </c>
      <c r="L44" s="4">
        <f t="shared" si="4"/>
        <v>3857.44577252</v>
      </c>
      <c r="N44" s="3">
        <v>40</v>
      </c>
      <c r="O44" s="4">
        <v>2.8500000000000001E-3</v>
      </c>
      <c r="P44" s="4">
        <v>6.8400000000000002E-2</v>
      </c>
      <c r="Q44" s="4"/>
      <c r="R44" s="4">
        <v>204.43655201000001</v>
      </c>
      <c r="S44" s="4">
        <v>95.250126999999992</v>
      </c>
      <c r="T44" s="4">
        <v>56.008143000000004</v>
      </c>
    </row>
    <row r="45" spans="1:20" ht="18" x14ac:dyDescent="0.35">
      <c r="A45" s="3">
        <v>41</v>
      </c>
      <c r="B45" s="4">
        <f t="shared" si="2"/>
        <v>3.3283374893699991</v>
      </c>
      <c r="C45" s="4">
        <f t="shared" si="5"/>
        <v>15.699659015589997</v>
      </c>
      <c r="D45" s="4">
        <f t="shared" si="6"/>
        <v>7.4736593425200004</v>
      </c>
      <c r="E45" s="1"/>
      <c r="F45" s="3">
        <v>41</v>
      </c>
      <c r="G45" s="4">
        <f t="shared" si="4"/>
        <v>183.61539299999995</v>
      </c>
      <c r="H45" s="4">
        <f t="shared" si="4"/>
        <v>11062.881373999999</v>
      </c>
      <c r="I45" s="4">
        <f t="shared" si="4"/>
        <v>3590.804172000001</v>
      </c>
      <c r="J45" s="4">
        <f t="shared" si="4"/>
        <v>3144.7220963699992</v>
      </c>
      <c r="K45" s="4">
        <f t="shared" si="4"/>
        <v>4636.7776415899998</v>
      </c>
      <c r="L45" s="4">
        <f t="shared" si="4"/>
        <v>3882.8551705199998</v>
      </c>
      <c r="N45" s="3">
        <v>41</v>
      </c>
      <c r="O45" s="4">
        <v>0.11030000000000001</v>
      </c>
      <c r="P45" s="4">
        <v>21.70045</v>
      </c>
      <c r="Q45" s="4">
        <v>2.5759999999999998E-2</v>
      </c>
      <c r="R45" s="4">
        <v>110.8772865</v>
      </c>
      <c r="S45" s="4">
        <v>61.247324800000001</v>
      </c>
      <c r="T45" s="4">
        <v>25.409397999999999</v>
      </c>
    </row>
    <row r="46" spans="1:20" ht="18" x14ac:dyDescent="0.35">
      <c r="A46" s="3">
        <v>42</v>
      </c>
      <c r="B46" s="4">
        <f t="shared" si="2"/>
        <v>3.5078296813699996</v>
      </c>
      <c r="C46" s="4">
        <f t="shared" si="5"/>
        <v>15.729821024589999</v>
      </c>
      <c r="D46" s="4">
        <f t="shared" si="6"/>
        <v>7.5790718825200001</v>
      </c>
      <c r="E46" s="1"/>
      <c r="F46" s="3">
        <v>42</v>
      </c>
      <c r="G46" s="4">
        <f t="shared" si="4"/>
        <v>183.64185299999994</v>
      </c>
      <c r="H46" s="4">
        <f t="shared" si="4"/>
        <v>11062.888629999999</v>
      </c>
      <c r="I46" s="4">
        <f t="shared" si="4"/>
        <v>3590.804172000001</v>
      </c>
      <c r="J46" s="4">
        <f t="shared" si="4"/>
        <v>3324.1878283699994</v>
      </c>
      <c r="K46" s="4">
        <f t="shared" si="4"/>
        <v>4666.9323945899996</v>
      </c>
      <c r="L46" s="4">
        <f t="shared" si="4"/>
        <v>3988.2677105199996</v>
      </c>
      <c r="N46" s="3">
        <v>42</v>
      </c>
      <c r="O46" s="4">
        <v>2.6460000000000001E-2</v>
      </c>
      <c r="P46" s="4">
        <v>7.2560000000000003E-3</v>
      </c>
      <c r="Q46" s="4"/>
      <c r="R46" s="4">
        <v>179.465732</v>
      </c>
      <c r="S46" s="4">
        <v>30.154752999999999</v>
      </c>
      <c r="T46" s="4">
        <v>105.41253999999999</v>
      </c>
    </row>
    <row r="47" spans="1:20" ht="18" x14ac:dyDescent="0.35">
      <c r="A47" s="3">
        <v>43</v>
      </c>
      <c r="B47" s="4">
        <f t="shared" si="2"/>
        <v>3.5867023813699994</v>
      </c>
      <c r="C47" s="4">
        <f t="shared" si="5"/>
        <v>15.944656776589998</v>
      </c>
      <c r="D47" s="4">
        <f t="shared" si="6"/>
        <v>7.7050347185800012</v>
      </c>
      <c r="E47" s="1"/>
      <c r="F47" s="3">
        <v>43</v>
      </c>
      <c r="G47" s="4">
        <f t="shared" si="4"/>
        <v>183.64755299999993</v>
      </c>
      <c r="H47" s="4">
        <f t="shared" si="4"/>
        <v>11062.903881999999</v>
      </c>
      <c r="I47" s="4">
        <f t="shared" si="4"/>
        <v>3590.8335820000011</v>
      </c>
      <c r="J47" s="4">
        <f t="shared" si="4"/>
        <v>3403.0548283699995</v>
      </c>
      <c r="K47" s="4">
        <f t="shared" si="4"/>
        <v>4881.7528945899994</v>
      </c>
      <c r="L47" s="4">
        <f t="shared" si="4"/>
        <v>4114.2011365799999</v>
      </c>
      <c r="N47" s="3">
        <v>43</v>
      </c>
      <c r="O47" s="4">
        <v>5.7000000000000002E-3</v>
      </c>
      <c r="P47" s="4">
        <v>1.5252000000000002E-2</v>
      </c>
      <c r="Q47" s="4">
        <v>2.9409999999999999E-2</v>
      </c>
      <c r="R47" s="4">
        <v>78.867000000000004</v>
      </c>
      <c r="S47" s="4">
        <v>214.82049999999998</v>
      </c>
      <c r="T47" s="4">
        <v>125.93342605999999</v>
      </c>
    </row>
    <row r="48" spans="1:20" ht="18" x14ac:dyDescent="0.35">
      <c r="A48" s="3">
        <v>44</v>
      </c>
      <c r="B48" s="4">
        <f t="shared" si="2"/>
        <v>3.6829523813699994</v>
      </c>
      <c r="C48" s="4">
        <f t="shared" si="5"/>
        <v>16.078670534589996</v>
      </c>
      <c r="D48" s="4">
        <f t="shared" si="6"/>
        <v>7.7672647185800008</v>
      </c>
      <c r="E48" s="1"/>
      <c r="F48" s="3">
        <v>44</v>
      </c>
      <c r="G48" s="4">
        <f t="shared" si="4"/>
        <v>184.64755299999993</v>
      </c>
      <c r="H48" s="4">
        <f t="shared" si="4"/>
        <v>11062.943561999999</v>
      </c>
      <c r="I48" s="4">
        <f t="shared" si="4"/>
        <v>3590.8335820000011</v>
      </c>
      <c r="J48" s="4">
        <f t="shared" si="4"/>
        <v>3498.3048283699995</v>
      </c>
      <c r="K48" s="4">
        <f t="shared" si="4"/>
        <v>5015.7269725899996</v>
      </c>
      <c r="L48" s="4">
        <f t="shared" si="4"/>
        <v>4176.4311365799995</v>
      </c>
      <c r="N48" s="3">
        <v>44</v>
      </c>
      <c r="O48" s="4">
        <v>1</v>
      </c>
      <c r="P48" s="4">
        <v>3.968E-2</v>
      </c>
      <c r="Q48" s="4"/>
      <c r="R48" s="4">
        <v>95.25</v>
      </c>
      <c r="S48" s="4">
        <v>133.97407799999999</v>
      </c>
      <c r="T48" s="4">
        <v>62.230000000000004</v>
      </c>
    </row>
    <row r="49" spans="1:20" ht="18" x14ac:dyDescent="0.35">
      <c r="A49" s="3">
        <v>45</v>
      </c>
      <c r="B49" s="4">
        <f t="shared" si="2"/>
        <v>3.8817935069699994</v>
      </c>
      <c r="C49" s="4">
        <f t="shared" si="5"/>
        <v>16.287655067819998</v>
      </c>
      <c r="D49" s="4">
        <f t="shared" si="6"/>
        <v>7.9233244235800013</v>
      </c>
      <c r="E49" s="1"/>
      <c r="F49" s="3">
        <v>45</v>
      </c>
      <c r="G49" s="4">
        <f t="shared" si="4"/>
        <v>185.04955299999992</v>
      </c>
      <c r="H49" s="4">
        <f t="shared" si="4"/>
        <v>11062.993601999999</v>
      </c>
      <c r="I49" s="4">
        <f t="shared" si="4"/>
        <v>3590.8337820000011</v>
      </c>
      <c r="J49" s="4">
        <f t="shared" si="4"/>
        <v>3696.7439539699994</v>
      </c>
      <c r="K49" s="4">
        <f t="shared" si="4"/>
        <v>5224.6614658199996</v>
      </c>
      <c r="L49" s="4">
        <f t="shared" si="4"/>
        <v>4332.4906415799996</v>
      </c>
      <c r="N49" s="3">
        <v>45</v>
      </c>
      <c r="O49" s="4">
        <v>0.40200000000000002</v>
      </c>
      <c r="P49" s="4">
        <v>5.0040000000000001E-2</v>
      </c>
      <c r="Q49" s="5">
        <v>2.0000000000000001E-4</v>
      </c>
      <c r="R49" s="4">
        <v>198.43912560000001</v>
      </c>
      <c r="S49" s="4">
        <v>208.93449322999999</v>
      </c>
      <c r="T49" s="5">
        <v>156.05950499999997</v>
      </c>
    </row>
    <row r="50" spans="1:20" ht="18" x14ac:dyDescent="0.35">
      <c r="A50" s="3">
        <v>46</v>
      </c>
      <c r="B50" s="4">
        <f t="shared" si="2"/>
        <v>3.9631691319699995</v>
      </c>
      <c r="C50" s="4">
        <f t="shared" si="5"/>
        <v>16.462163515989996</v>
      </c>
      <c r="D50" s="4">
        <f t="shared" si="6"/>
        <v>7.9511374235800014</v>
      </c>
      <c r="E50" s="1"/>
      <c r="F50" s="3">
        <v>46</v>
      </c>
      <c r="G50" s="4">
        <f t="shared" si="4"/>
        <v>185.14517799999993</v>
      </c>
      <c r="H50" s="4">
        <f t="shared" si="4"/>
        <v>11084.777601999998</v>
      </c>
      <c r="I50" s="4">
        <f t="shared" si="4"/>
        <v>3590.8337820000011</v>
      </c>
      <c r="J50" s="4">
        <f t="shared" ref="J50:L55" si="7">R50+J49</f>
        <v>3778.0239539699996</v>
      </c>
      <c r="K50" s="4">
        <f t="shared" si="7"/>
        <v>5377.3859139899996</v>
      </c>
      <c r="L50" s="4">
        <f t="shared" si="7"/>
        <v>4360.3036415799997</v>
      </c>
      <c r="N50" s="3">
        <v>46</v>
      </c>
      <c r="O50" s="4">
        <v>9.5625000000000002E-2</v>
      </c>
      <c r="P50" s="4">
        <v>21.784000000000002</v>
      </c>
      <c r="Q50" s="5"/>
      <c r="R50" s="4">
        <v>81.28</v>
      </c>
      <c r="S50" s="4">
        <v>152.72444817000002</v>
      </c>
      <c r="T50" s="5">
        <v>27.812999999999999</v>
      </c>
    </row>
    <row r="51" spans="1:20" ht="18" x14ac:dyDescent="0.35">
      <c r="A51" s="3">
        <v>47</v>
      </c>
      <c r="B51" s="4">
        <f t="shared" si="2"/>
        <v>4.0199179211899994</v>
      </c>
      <c r="C51" s="4">
        <f t="shared" si="5"/>
        <v>17.495247086219997</v>
      </c>
      <c r="D51" s="4">
        <f t="shared" si="6"/>
        <v>8.0712055668800016</v>
      </c>
      <c r="E51" s="1"/>
      <c r="F51" s="3">
        <v>47</v>
      </c>
      <c r="G51" s="4">
        <f t="shared" ref="G51:I55" si="8">O51+G50</f>
        <v>185.14517799999993</v>
      </c>
      <c r="H51" s="4">
        <f t="shared" si="8"/>
        <v>11878.181121999998</v>
      </c>
      <c r="I51" s="4">
        <f t="shared" si="8"/>
        <v>3590.8452820000011</v>
      </c>
      <c r="J51" s="4">
        <f t="shared" si="7"/>
        <v>3834.7727431899998</v>
      </c>
      <c r="K51" s="4">
        <f t="shared" si="7"/>
        <v>5617.0659642199998</v>
      </c>
      <c r="L51" s="4">
        <f t="shared" si="7"/>
        <v>4480.3602848800001</v>
      </c>
      <c r="N51" s="3">
        <v>47</v>
      </c>
      <c r="O51" s="4"/>
      <c r="P51" s="4">
        <v>793.40351999999996</v>
      </c>
      <c r="Q51" s="4">
        <v>1.15E-2</v>
      </c>
      <c r="R51" s="4">
        <v>56.748789220000006</v>
      </c>
      <c r="S51" s="4">
        <v>239.68005023000003</v>
      </c>
      <c r="T51" s="4">
        <v>120.05664329999999</v>
      </c>
    </row>
    <row r="52" spans="1:20" ht="18" x14ac:dyDescent="0.35">
      <c r="A52" s="3">
        <v>48</v>
      </c>
      <c r="B52" s="4">
        <f t="shared" si="2"/>
        <v>4.1226509411899999</v>
      </c>
      <c r="C52" s="4">
        <f t="shared" si="5"/>
        <v>17.652848836220002</v>
      </c>
      <c r="D52" s="4">
        <f t="shared" si="6"/>
        <v>8.1194693768800015</v>
      </c>
      <c r="E52" s="1"/>
      <c r="F52" s="3">
        <v>48</v>
      </c>
      <c r="G52" s="4">
        <f t="shared" si="8"/>
        <v>185.18472799999992</v>
      </c>
      <c r="H52" s="4">
        <f t="shared" si="8"/>
        <v>11899.861121999998</v>
      </c>
      <c r="I52" s="4">
        <f t="shared" si="8"/>
        <v>3590.8452820000011</v>
      </c>
      <c r="J52" s="4">
        <f t="shared" si="7"/>
        <v>3937.46621319</v>
      </c>
      <c r="K52" s="4">
        <f t="shared" si="7"/>
        <v>5752.9877142200003</v>
      </c>
      <c r="L52" s="4">
        <f t="shared" si="7"/>
        <v>4528.6240948800005</v>
      </c>
      <c r="N52" s="3">
        <v>48</v>
      </c>
      <c r="O52" s="4">
        <v>3.9550000000000002E-2</v>
      </c>
      <c r="P52" s="4">
        <v>21.68</v>
      </c>
      <c r="Q52" s="4"/>
      <c r="R52" s="4">
        <v>102.69347</v>
      </c>
      <c r="S52" s="4">
        <v>135.92175</v>
      </c>
      <c r="T52" s="4">
        <v>48.263809999999999</v>
      </c>
    </row>
    <row r="53" spans="1:20" ht="18" x14ac:dyDescent="0.35">
      <c r="A53" s="3">
        <v>49</v>
      </c>
      <c r="B53" s="4">
        <f t="shared" si="2"/>
        <v>4.24962154318</v>
      </c>
      <c r="C53" s="4">
        <f t="shared" si="5"/>
        <v>17.897206086719997</v>
      </c>
      <c r="D53" s="4">
        <f t="shared" si="6"/>
        <v>8.2203413268800016</v>
      </c>
      <c r="E53" s="1"/>
      <c r="F53" s="3">
        <v>49</v>
      </c>
      <c r="G53" s="4">
        <f t="shared" si="8"/>
        <v>185.18512799999993</v>
      </c>
      <c r="H53" s="4">
        <f t="shared" si="8"/>
        <v>11899.871070999998</v>
      </c>
      <c r="I53" s="4">
        <f t="shared" si="8"/>
        <v>3609.3259820000012</v>
      </c>
      <c r="J53" s="4">
        <f t="shared" si="7"/>
        <v>4064.43641518</v>
      </c>
      <c r="K53" s="4">
        <f t="shared" si="7"/>
        <v>5997.3350157200002</v>
      </c>
      <c r="L53" s="4">
        <f t="shared" si="7"/>
        <v>4611.0153448800002</v>
      </c>
      <c r="N53" s="3">
        <v>49</v>
      </c>
      <c r="O53" s="4">
        <v>4.0000000000000002E-4</v>
      </c>
      <c r="P53" s="4">
        <v>9.9489999999999995E-3</v>
      </c>
      <c r="Q53" s="4">
        <v>18.480699999999999</v>
      </c>
      <c r="R53" s="4">
        <v>126.97020198999999</v>
      </c>
      <c r="S53" s="4">
        <v>244.34730150000004</v>
      </c>
      <c r="T53" s="4">
        <v>82.391249999999999</v>
      </c>
    </row>
    <row r="54" spans="1:20" ht="18" x14ac:dyDescent="0.35">
      <c r="A54" s="3">
        <v>50</v>
      </c>
      <c r="B54" s="4">
        <f t="shared" si="2"/>
        <v>4.3417026931800002</v>
      </c>
      <c r="C54" s="4">
        <f t="shared" si="5"/>
        <v>22.486807435849997</v>
      </c>
      <c r="D54" s="4">
        <f t="shared" si="6"/>
        <v>8.3374166208800009</v>
      </c>
      <c r="E54" s="1"/>
      <c r="F54" s="3">
        <v>50</v>
      </c>
      <c r="G54" s="4">
        <f t="shared" si="8"/>
        <v>185.19127799999993</v>
      </c>
      <c r="H54" s="4">
        <f t="shared" si="8"/>
        <v>16400.060966999998</v>
      </c>
      <c r="I54" s="4">
        <f t="shared" si="8"/>
        <v>3609.3298820000014</v>
      </c>
      <c r="J54" s="4">
        <f t="shared" si="7"/>
        <v>4156.5114151799999</v>
      </c>
      <c r="K54" s="4">
        <f t="shared" si="7"/>
        <v>6086.7464688500004</v>
      </c>
      <c r="L54" s="4">
        <f t="shared" si="7"/>
        <v>4728.0867388799998</v>
      </c>
      <c r="N54" s="3">
        <v>50</v>
      </c>
      <c r="O54" s="4">
        <v>6.1500000000000001E-3</v>
      </c>
      <c r="P54" s="4">
        <v>4500.1898959999999</v>
      </c>
      <c r="Q54" s="4">
        <v>3.8999999999999998E-3</v>
      </c>
      <c r="R54" s="4">
        <v>92.074999999999989</v>
      </c>
      <c r="S54" s="4">
        <v>89.411453130000012</v>
      </c>
      <c r="T54" s="4">
        <v>117.07139400000001</v>
      </c>
    </row>
    <row r="55" spans="1:20" ht="18" x14ac:dyDescent="0.35">
      <c r="A55" s="3">
        <v>51</v>
      </c>
      <c r="B55" s="4">
        <f t="shared" si="2"/>
        <v>4.3418473931800001</v>
      </c>
      <c r="C55" s="4">
        <f t="shared" si="5"/>
        <v>22.863660527879997</v>
      </c>
      <c r="D55" s="4">
        <f t="shared" si="6"/>
        <v>8.4192919833800008</v>
      </c>
      <c r="E55" s="1"/>
      <c r="F55" s="3">
        <v>51</v>
      </c>
      <c r="G55" s="4">
        <f t="shared" si="8"/>
        <v>185.32327799999993</v>
      </c>
      <c r="H55" s="4">
        <f t="shared" si="8"/>
        <v>16421.932816999997</v>
      </c>
      <c r="I55" s="4">
        <f t="shared" si="8"/>
        <v>3609.3299320000015</v>
      </c>
      <c r="J55" s="4">
        <f t="shared" si="7"/>
        <v>4156.5241151800001</v>
      </c>
      <c r="K55" s="4">
        <f t="shared" si="7"/>
        <v>6441.7277108800008</v>
      </c>
      <c r="L55" s="4">
        <f t="shared" si="7"/>
        <v>4809.96205138</v>
      </c>
      <c r="N55" s="3">
        <v>51</v>
      </c>
      <c r="O55" s="4">
        <v>0.13200000000000001</v>
      </c>
      <c r="P55" s="4">
        <v>21.871850000000002</v>
      </c>
      <c r="Q55" s="4">
        <v>5.0000000000000002E-5</v>
      </c>
      <c r="R55" s="4">
        <v>1.2699999999999999E-2</v>
      </c>
      <c r="S55" s="4">
        <v>354.98124203000003</v>
      </c>
      <c r="T55" s="4">
        <v>81.875312499999993</v>
      </c>
    </row>
    <row r="56" spans="1:20" ht="18" x14ac:dyDescent="0.35">
      <c r="A56" s="3">
        <v>52</v>
      </c>
      <c r="B56" s="4">
        <f t="shared" si="2"/>
        <v>4.3418473931800001</v>
      </c>
      <c r="C56" s="4">
        <f t="shared" si="5"/>
        <v>22.89638436856</v>
      </c>
      <c r="D56" s="4">
        <f t="shared" si="6"/>
        <v>8.4825722733800006</v>
      </c>
      <c r="E56" s="1"/>
      <c r="F56" s="3">
        <v>52</v>
      </c>
      <c r="G56" s="4">
        <f t="shared" ref="G56:L56" si="9">O56+G55</f>
        <v>185.32327799999993</v>
      </c>
      <c r="H56" s="4">
        <f t="shared" si="9"/>
        <v>16444.080117999998</v>
      </c>
      <c r="I56" s="4">
        <f t="shared" si="9"/>
        <v>3609.3299320000015</v>
      </c>
      <c r="J56" s="4">
        <f t="shared" si="9"/>
        <v>4156.5241151800001</v>
      </c>
      <c r="K56" s="4">
        <f t="shared" si="9"/>
        <v>6452.3042505600006</v>
      </c>
      <c r="L56" s="4">
        <f t="shared" si="9"/>
        <v>4873.2423413799997</v>
      </c>
      <c r="N56" s="3">
        <v>52</v>
      </c>
      <c r="O56" s="4"/>
      <c r="P56" s="4">
        <v>22.147301000000002</v>
      </c>
      <c r="Q56" s="4"/>
      <c r="R56" s="4"/>
      <c r="S56" s="4">
        <v>10.57653968</v>
      </c>
      <c r="T56" s="4">
        <v>63.280290000000001</v>
      </c>
    </row>
  </sheetData>
  <mergeCells count="6">
    <mergeCell ref="A1:T2"/>
    <mergeCell ref="B3:D3"/>
    <mergeCell ref="G3:I3"/>
    <mergeCell ref="J3:L3"/>
    <mergeCell ref="O3:Q3"/>
    <mergeCell ref="R3:T3"/>
  </mergeCells>
  <conditionalFormatting sqref="A6:A56">
    <cfRule type="expression" dxfId="50" priority="19">
      <formula>MOD(ROW(),2)=1</formula>
    </cfRule>
  </conditionalFormatting>
  <conditionalFormatting sqref="A5:D5 B6:D56">
    <cfRule type="expression" dxfId="49" priority="20">
      <formula>MOD(ROW(),2)=1</formula>
    </cfRule>
  </conditionalFormatting>
  <conditionalFormatting sqref="F6:F56">
    <cfRule type="expression" dxfId="48" priority="17">
      <formula>MOD(ROW(),2)=1</formula>
    </cfRule>
  </conditionalFormatting>
  <conditionalFormatting sqref="F5">
    <cfRule type="expression" dxfId="47" priority="18">
      <formula>MOD(ROW(),2)=1</formula>
    </cfRule>
  </conditionalFormatting>
  <conditionalFormatting sqref="O40:Q56 O6:P39">
    <cfRule type="expression" dxfId="46" priority="15">
      <formula>MOD(ROW(),2)=1</formula>
    </cfRule>
  </conditionalFormatting>
  <conditionalFormatting sqref="P5">
    <cfRule type="expression" dxfId="45" priority="14">
      <formula>MOD(ROW(),2)=1</formula>
    </cfRule>
  </conditionalFormatting>
  <conditionalFormatting sqref="O5">
    <cfRule type="expression" dxfId="44" priority="16">
      <formula>MOD(ROW(),2)=1</formula>
    </cfRule>
  </conditionalFormatting>
  <conditionalFormatting sqref="Q6:Q39">
    <cfRule type="expression" dxfId="43" priority="12">
      <formula>MOD(ROW(),2)=1</formula>
    </cfRule>
  </conditionalFormatting>
  <conditionalFormatting sqref="Q5">
    <cfRule type="expression" dxfId="42" priority="13">
      <formula>MOD(ROW(),2)=1</formula>
    </cfRule>
  </conditionalFormatting>
  <conditionalFormatting sqref="R40:T56 R6:S39">
    <cfRule type="expression" dxfId="41" priority="10">
      <formula>MOD(ROW(),2)=1</formula>
    </cfRule>
  </conditionalFormatting>
  <conditionalFormatting sqref="S5">
    <cfRule type="expression" dxfId="40" priority="9">
      <formula>MOD(ROW(),2)=1</formula>
    </cfRule>
  </conditionalFormatting>
  <conditionalFormatting sqref="R5">
    <cfRule type="expression" dxfId="39" priority="11">
      <formula>MOD(ROW(),2)=1</formula>
    </cfRule>
  </conditionalFormatting>
  <conditionalFormatting sqref="T6:T39">
    <cfRule type="expression" dxfId="38" priority="7">
      <formula>MOD(ROW(),2)=1</formula>
    </cfRule>
  </conditionalFormatting>
  <conditionalFormatting sqref="T5">
    <cfRule type="expression" dxfId="37" priority="8">
      <formula>MOD(ROW(),2)=1</formula>
    </cfRule>
  </conditionalFormatting>
  <conditionalFormatting sqref="N6:N56">
    <cfRule type="expression" dxfId="36" priority="5">
      <formula>MOD(ROW(),2)=1</formula>
    </cfRule>
  </conditionalFormatting>
  <conditionalFormatting sqref="N5">
    <cfRule type="expression" dxfId="35" priority="6">
      <formula>MOD(ROW(),2)=1</formula>
    </cfRule>
  </conditionalFormatting>
  <conditionalFormatting sqref="G6:I56">
    <cfRule type="expression" dxfId="34" priority="3">
      <formula>MOD(ROW(),2)=1</formula>
    </cfRule>
  </conditionalFormatting>
  <conditionalFormatting sqref="G5:I5">
    <cfRule type="expression" dxfId="33" priority="4">
      <formula>MOD(ROW(),2)=1</formula>
    </cfRule>
  </conditionalFormatting>
  <conditionalFormatting sqref="J6:L56">
    <cfRule type="expression" dxfId="32" priority="1">
      <formula>MOD(ROW(),2)=1</formula>
    </cfRule>
  </conditionalFormatting>
  <conditionalFormatting sqref="J5:L5">
    <cfRule type="expression" dxfId="31" priority="2">
      <formula>MOD(ROW(),2)=1</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56"/>
  <sheetViews>
    <sheetView topLeftCell="A55" zoomScale="85" zoomScaleNormal="85" workbookViewId="0">
      <selection activeCell="N81" sqref="N81"/>
    </sheetView>
  </sheetViews>
  <sheetFormatPr baseColWidth="10" defaultRowHeight="15" x14ac:dyDescent="0.25"/>
  <cols>
    <col min="5" max="5" width="12.140625" customWidth="1"/>
    <col min="10" max="10" width="12.140625" customWidth="1"/>
  </cols>
  <sheetData>
    <row r="1" spans="1:14" ht="15" customHeight="1" x14ac:dyDescent="0.25">
      <c r="A1" s="23" t="s">
        <v>50</v>
      </c>
      <c r="B1" s="23"/>
      <c r="C1" s="23"/>
      <c r="D1" s="23"/>
      <c r="E1" s="23"/>
      <c r="F1" s="23"/>
      <c r="G1" s="23"/>
      <c r="H1" s="23"/>
      <c r="I1" s="23"/>
      <c r="J1" s="23"/>
      <c r="K1" s="23"/>
      <c r="L1" s="23"/>
      <c r="M1" s="23"/>
      <c r="N1" s="23"/>
    </row>
    <row r="2" spans="1:14" ht="15" customHeight="1" x14ac:dyDescent="0.25">
      <c r="A2" s="23"/>
      <c r="B2" s="23"/>
      <c r="C2" s="23"/>
      <c r="D2" s="23"/>
      <c r="E2" s="23"/>
      <c r="F2" s="23"/>
      <c r="G2" s="23"/>
      <c r="H2" s="23"/>
      <c r="I2" s="23"/>
      <c r="J2" s="23"/>
      <c r="K2" s="23"/>
      <c r="L2" s="23"/>
      <c r="M2" s="23"/>
      <c r="N2" s="23"/>
    </row>
    <row r="3" spans="1:14" s="10" customFormat="1" ht="18" x14ac:dyDescent="0.35">
      <c r="B3" s="22" t="s">
        <v>27</v>
      </c>
      <c r="C3" s="22"/>
      <c r="D3" s="22"/>
      <c r="G3" s="22" t="s">
        <v>18</v>
      </c>
      <c r="H3" s="22"/>
      <c r="I3" s="22"/>
      <c r="L3" s="22" t="s">
        <v>19</v>
      </c>
      <c r="M3" s="22"/>
      <c r="N3" s="22"/>
    </row>
    <row r="4" spans="1:14" ht="15.75" x14ac:dyDescent="0.3">
      <c r="A4" s="7" t="s">
        <v>4</v>
      </c>
      <c r="B4" s="8" t="s">
        <v>0</v>
      </c>
      <c r="C4" s="8" t="s">
        <v>1</v>
      </c>
      <c r="D4" s="8" t="s">
        <v>2</v>
      </c>
      <c r="E4" s="1"/>
      <c r="F4" s="7" t="s">
        <v>4</v>
      </c>
      <c r="G4" s="8" t="s">
        <v>0</v>
      </c>
      <c r="H4" s="8" t="s">
        <v>1</v>
      </c>
      <c r="I4" s="8" t="s">
        <v>2</v>
      </c>
      <c r="J4" s="1"/>
      <c r="K4" s="7" t="s">
        <v>4</v>
      </c>
      <c r="L4" s="8" t="s">
        <v>0</v>
      </c>
      <c r="M4" s="8" t="s">
        <v>1</v>
      </c>
      <c r="N4" s="8" t="s">
        <v>2</v>
      </c>
    </row>
    <row r="5" spans="1:14" ht="18" x14ac:dyDescent="0.35">
      <c r="A5" s="3">
        <v>1</v>
      </c>
      <c r="B5" s="4">
        <f>G5/1000</f>
        <v>0.99256527300000008</v>
      </c>
      <c r="C5" s="4">
        <f t="shared" ref="C5:D20" si="0">H5/1000</f>
        <v>1.0354671</v>
      </c>
      <c r="D5" s="4">
        <f t="shared" si="0"/>
        <v>5.126467E-3</v>
      </c>
      <c r="E5" s="1"/>
      <c r="F5" s="3">
        <v>1</v>
      </c>
      <c r="G5" s="4">
        <f>L5</f>
        <v>992.56527300000005</v>
      </c>
      <c r="H5" s="4">
        <f>M5</f>
        <v>1035.4671000000001</v>
      </c>
      <c r="I5" s="4">
        <f>N5</f>
        <v>5.1264669999999999</v>
      </c>
      <c r="J5" s="1"/>
      <c r="K5" s="3">
        <v>1</v>
      </c>
      <c r="L5" s="4">
        <v>992.56527300000005</v>
      </c>
      <c r="M5" s="4">
        <v>1035.4671000000001</v>
      </c>
      <c r="N5" s="4">
        <v>5.1264669999999999</v>
      </c>
    </row>
    <row r="6" spans="1:14" ht="18" x14ac:dyDescent="0.35">
      <c r="A6" s="3">
        <v>2</v>
      </c>
      <c r="B6" s="4">
        <f t="shared" ref="B6:B56" si="1">G6/1000</f>
        <v>2.5736160280000004</v>
      </c>
      <c r="C6" s="4">
        <f t="shared" si="0"/>
        <v>1.0354921000000001</v>
      </c>
      <c r="D6" s="4">
        <f t="shared" si="0"/>
        <v>1.7123831290000002</v>
      </c>
      <c r="E6" s="1"/>
      <c r="F6" s="3">
        <v>2</v>
      </c>
      <c r="G6" s="4">
        <f t="shared" ref="G6:G37" si="2">G5+L6</f>
        <v>2573.6160280000004</v>
      </c>
      <c r="H6" s="4">
        <f t="shared" ref="H6:H37" si="3">H5+M6</f>
        <v>1035.4921000000002</v>
      </c>
      <c r="I6" s="4">
        <f t="shared" ref="I6:I37" si="4">I5+N6</f>
        <v>1712.3831290000003</v>
      </c>
      <c r="J6" s="1"/>
      <c r="K6" s="3">
        <v>2</v>
      </c>
      <c r="L6" s="4">
        <v>1581.0507550000002</v>
      </c>
      <c r="M6" s="4">
        <v>2.5000000000000001E-2</v>
      </c>
      <c r="N6" s="4">
        <v>1707.2566620000002</v>
      </c>
    </row>
    <row r="7" spans="1:14" ht="18" x14ac:dyDescent="0.35">
      <c r="A7" s="3">
        <v>3</v>
      </c>
      <c r="B7" s="4">
        <f t="shared" si="1"/>
        <v>2.6410623380000002</v>
      </c>
      <c r="C7" s="4">
        <f t="shared" si="0"/>
        <v>1.03695728</v>
      </c>
      <c r="D7" s="4">
        <f t="shared" si="0"/>
        <v>20.589333214</v>
      </c>
      <c r="E7" s="1"/>
      <c r="F7" s="3">
        <v>3</v>
      </c>
      <c r="G7" s="4">
        <f t="shared" si="2"/>
        <v>2641.0623380000002</v>
      </c>
      <c r="H7" s="4">
        <f t="shared" si="3"/>
        <v>1036.9572800000001</v>
      </c>
      <c r="I7" s="4">
        <f t="shared" si="4"/>
        <v>20589.333213999998</v>
      </c>
      <c r="J7" s="1"/>
      <c r="K7" s="3">
        <v>3</v>
      </c>
      <c r="L7" s="4">
        <v>67.446309999999997</v>
      </c>
      <c r="M7" s="4">
        <v>1.4651800000000001</v>
      </c>
      <c r="N7" s="4">
        <v>18876.950084999997</v>
      </c>
    </row>
    <row r="8" spans="1:14" ht="18" x14ac:dyDescent="0.35">
      <c r="A8" s="3">
        <v>4</v>
      </c>
      <c r="B8" s="4">
        <f t="shared" si="1"/>
        <v>4.0929756230000001</v>
      </c>
      <c r="C8" s="4">
        <f t="shared" si="0"/>
        <v>1.9489689800000001</v>
      </c>
      <c r="D8" s="4">
        <f t="shared" si="0"/>
        <v>21.223693393999998</v>
      </c>
      <c r="E8" s="1"/>
      <c r="F8" s="3">
        <v>4</v>
      </c>
      <c r="G8" s="4">
        <f t="shared" si="2"/>
        <v>4092.9756230000003</v>
      </c>
      <c r="H8" s="4">
        <f t="shared" si="3"/>
        <v>1948.9689800000001</v>
      </c>
      <c r="I8" s="4">
        <f t="shared" si="4"/>
        <v>21223.693393999998</v>
      </c>
      <c r="J8" s="1"/>
      <c r="K8" s="3">
        <v>4</v>
      </c>
      <c r="L8" s="4">
        <v>1451.9132850000003</v>
      </c>
      <c r="M8" s="4">
        <v>912.01170000000002</v>
      </c>
      <c r="N8" s="4">
        <v>634.36018000000001</v>
      </c>
    </row>
    <row r="9" spans="1:14" ht="18" x14ac:dyDescent="0.35">
      <c r="A9" s="3">
        <v>5</v>
      </c>
      <c r="B9" s="4">
        <f t="shared" si="1"/>
        <v>5.462654573</v>
      </c>
      <c r="C9" s="4">
        <f t="shared" si="0"/>
        <v>2.8593389940000002</v>
      </c>
      <c r="D9" s="4">
        <f t="shared" si="0"/>
        <v>23.570025382000001</v>
      </c>
      <c r="E9" s="1"/>
      <c r="F9" s="3">
        <v>5</v>
      </c>
      <c r="G9" s="4">
        <f t="shared" si="2"/>
        <v>5462.6545729999998</v>
      </c>
      <c r="H9" s="4">
        <f t="shared" si="3"/>
        <v>2859.3389940000002</v>
      </c>
      <c r="I9" s="4">
        <f t="shared" si="4"/>
        <v>23570.025382</v>
      </c>
      <c r="J9" s="1"/>
      <c r="K9" s="3">
        <v>5</v>
      </c>
      <c r="L9" s="4">
        <v>1369.67895</v>
      </c>
      <c r="M9" s="4">
        <v>910.37001399999997</v>
      </c>
      <c r="N9" s="4">
        <v>2346.3319879999999</v>
      </c>
    </row>
    <row r="10" spans="1:14" ht="18" x14ac:dyDescent="0.35">
      <c r="A10" s="3">
        <v>6</v>
      </c>
      <c r="B10" s="4">
        <f t="shared" si="1"/>
        <v>6.3487848429999998</v>
      </c>
      <c r="C10" s="4">
        <f t="shared" si="0"/>
        <v>2.9852284890000003</v>
      </c>
      <c r="D10" s="4">
        <f t="shared" si="0"/>
        <v>23.617143889999998</v>
      </c>
      <c r="E10" s="1"/>
      <c r="F10" s="3">
        <v>6</v>
      </c>
      <c r="G10" s="4">
        <f t="shared" si="2"/>
        <v>6348.7848429999995</v>
      </c>
      <c r="H10" s="4">
        <f t="shared" si="3"/>
        <v>2985.2284890000001</v>
      </c>
      <c r="I10" s="4">
        <f t="shared" si="4"/>
        <v>23617.143889999999</v>
      </c>
      <c r="J10" s="1"/>
      <c r="K10" s="3">
        <v>6</v>
      </c>
      <c r="L10" s="4">
        <v>886.13027000000011</v>
      </c>
      <c r="M10" s="4">
        <v>125.88949500000001</v>
      </c>
      <c r="N10" s="4">
        <v>47.118507999999991</v>
      </c>
    </row>
    <row r="11" spans="1:14" ht="18" x14ac:dyDescent="0.35">
      <c r="A11" s="3">
        <v>7</v>
      </c>
      <c r="B11" s="4">
        <f t="shared" si="1"/>
        <v>6.6393797259999996</v>
      </c>
      <c r="C11" s="4">
        <f t="shared" si="0"/>
        <v>2.9854845650000001</v>
      </c>
      <c r="D11" s="4">
        <f t="shared" si="0"/>
        <v>25.492049168999998</v>
      </c>
      <c r="E11" s="1"/>
      <c r="F11" s="3">
        <v>7</v>
      </c>
      <c r="G11" s="4">
        <f t="shared" si="2"/>
        <v>6639.3797259999992</v>
      </c>
      <c r="H11" s="4">
        <f t="shared" si="3"/>
        <v>2985.4845650000002</v>
      </c>
      <c r="I11" s="4">
        <f t="shared" si="4"/>
        <v>25492.049168999998</v>
      </c>
      <c r="J11" s="1"/>
      <c r="K11" s="3">
        <v>7</v>
      </c>
      <c r="L11" s="4">
        <v>290.59488299999998</v>
      </c>
      <c r="M11" s="4">
        <v>0.25607600000000003</v>
      </c>
      <c r="N11" s="4">
        <v>1874.9052789999996</v>
      </c>
    </row>
    <row r="12" spans="1:14" ht="18" x14ac:dyDescent="0.35">
      <c r="A12" s="3">
        <v>8</v>
      </c>
      <c r="B12" s="4">
        <f t="shared" si="1"/>
        <v>6.6399948049999997</v>
      </c>
      <c r="C12" s="4">
        <f t="shared" si="0"/>
        <v>4.6158395270000003</v>
      </c>
      <c r="D12" s="4">
        <f t="shared" si="0"/>
        <v>25.592063746999997</v>
      </c>
      <c r="E12" s="1"/>
      <c r="F12" s="3">
        <v>8</v>
      </c>
      <c r="G12" s="4">
        <f t="shared" si="2"/>
        <v>6639.9948049999994</v>
      </c>
      <c r="H12" s="4">
        <f t="shared" si="3"/>
        <v>4615.8395270000001</v>
      </c>
      <c r="I12" s="4">
        <f t="shared" si="4"/>
        <v>25592.063746999997</v>
      </c>
      <c r="J12" s="1"/>
      <c r="K12" s="3">
        <v>8</v>
      </c>
      <c r="L12" s="4">
        <v>0.61507900000000015</v>
      </c>
      <c r="M12" s="4">
        <v>1630.3549619999999</v>
      </c>
      <c r="N12" s="4">
        <v>100.01457800000003</v>
      </c>
    </row>
    <row r="13" spans="1:14" ht="18" x14ac:dyDescent="0.35">
      <c r="A13" s="3">
        <v>9</v>
      </c>
      <c r="B13" s="4">
        <f t="shared" si="1"/>
        <v>6.6401127329999987</v>
      </c>
      <c r="C13" s="4">
        <f t="shared" si="0"/>
        <v>5.6628945270000006</v>
      </c>
      <c r="D13" s="4">
        <f t="shared" si="0"/>
        <v>25.610598151999994</v>
      </c>
      <c r="E13" s="1"/>
      <c r="F13" s="3">
        <v>9</v>
      </c>
      <c r="G13" s="4">
        <f t="shared" si="2"/>
        <v>6640.112732999999</v>
      </c>
      <c r="H13" s="4">
        <f t="shared" si="3"/>
        <v>5662.8945270000004</v>
      </c>
      <c r="I13" s="4">
        <f t="shared" si="4"/>
        <v>25610.598151999995</v>
      </c>
      <c r="J13" s="1"/>
      <c r="K13" s="3">
        <v>9</v>
      </c>
      <c r="L13" s="4">
        <v>0.11792800000000001</v>
      </c>
      <c r="M13" s="4">
        <v>1047.0549999999998</v>
      </c>
      <c r="N13" s="4">
        <v>18.534405000000003</v>
      </c>
    </row>
    <row r="14" spans="1:14" ht="18" x14ac:dyDescent="0.35">
      <c r="A14" s="3">
        <v>10</v>
      </c>
      <c r="B14" s="4">
        <f t="shared" si="1"/>
        <v>8.3388439139999999</v>
      </c>
      <c r="C14" s="4">
        <f t="shared" si="0"/>
        <v>7.4786496270000011</v>
      </c>
      <c r="D14" s="4">
        <f t="shared" si="0"/>
        <v>34.833518542999997</v>
      </c>
      <c r="E14" s="1"/>
      <c r="F14" s="3">
        <v>10</v>
      </c>
      <c r="G14" s="4">
        <f t="shared" si="2"/>
        <v>8338.8439139999991</v>
      </c>
      <c r="H14" s="4">
        <f t="shared" si="3"/>
        <v>7478.6496270000007</v>
      </c>
      <c r="I14" s="4">
        <f t="shared" si="4"/>
        <v>34833.518542999998</v>
      </c>
      <c r="J14" s="1"/>
      <c r="K14" s="3">
        <v>10</v>
      </c>
      <c r="L14" s="4">
        <v>1698.7311810000001</v>
      </c>
      <c r="M14" s="4">
        <v>1815.7551000000001</v>
      </c>
      <c r="N14" s="4">
        <v>9222.9203909999997</v>
      </c>
    </row>
    <row r="15" spans="1:14" ht="18" x14ac:dyDescent="0.35">
      <c r="A15" s="3">
        <v>11</v>
      </c>
      <c r="B15" s="4">
        <f t="shared" si="1"/>
        <v>8.363054923</v>
      </c>
      <c r="C15" s="4">
        <f t="shared" si="0"/>
        <v>9.6745884500000017</v>
      </c>
      <c r="D15" s="4">
        <f t="shared" si="0"/>
        <v>34.847285658000004</v>
      </c>
      <c r="E15" s="1"/>
      <c r="F15" s="3">
        <v>11</v>
      </c>
      <c r="G15" s="4">
        <f t="shared" si="2"/>
        <v>8363.0549229999997</v>
      </c>
      <c r="H15" s="4">
        <f t="shared" si="3"/>
        <v>9674.5884500000011</v>
      </c>
      <c r="I15" s="4">
        <f t="shared" si="4"/>
        <v>34847.285658000001</v>
      </c>
      <c r="J15" s="1"/>
      <c r="K15" s="3">
        <v>11</v>
      </c>
      <c r="L15" s="4">
        <v>24.211009000000001</v>
      </c>
      <c r="M15" s="4">
        <v>2195.938823</v>
      </c>
      <c r="N15" s="4">
        <v>13.767114999999999</v>
      </c>
    </row>
    <row r="16" spans="1:14" ht="18" x14ac:dyDescent="0.35">
      <c r="A16" s="3">
        <v>12</v>
      </c>
      <c r="B16" s="4">
        <f t="shared" si="1"/>
        <v>8.391812732</v>
      </c>
      <c r="C16" s="4">
        <f t="shared" si="0"/>
        <v>9.7334299470000012</v>
      </c>
      <c r="D16" s="4">
        <f t="shared" si="0"/>
        <v>34.881124365000005</v>
      </c>
      <c r="E16" s="1"/>
      <c r="F16" s="3">
        <v>12</v>
      </c>
      <c r="G16" s="4">
        <f t="shared" si="2"/>
        <v>8391.8127320000003</v>
      </c>
      <c r="H16" s="4">
        <f t="shared" si="3"/>
        <v>9733.4299470000005</v>
      </c>
      <c r="I16" s="4">
        <f t="shared" si="4"/>
        <v>34881.124365000003</v>
      </c>
      <c r="J16" s="1"/>
      <c r="K16" s="3">
        <v>12</v>
      </c>
      <c r="L16" s="4">
        <v>28.757808999999998</v>
      </c>
      <c r="M16" s="4">
        <v>58.841497000000004</v>
      </c>
      <c r="N16" s="4">
        <v>33.838706999999999</v>
      </c>
    </row>
    <row r="17" spans="1:14" ht="18" x14ac:dyDescent="0.35">
      <c r="A17" s="3">
        <v>13</v>
      </c>
      <c r="B17" s="4">
        <f t="shared" si="1"/>
        <v>8.4216038940000004</v>
      </c>
      <c r="C17" s="4">
        <f t="shared" si="0"/>
        <v>9.7352551290000005</v>
      </c>
      <c r="D17" s="4">
        <f t="shared" si="0"/>
        <v>34.961146765000002</v>
      </c>
      <c r="E17" s="1"/>
      <c r="F17" s="3">
        <v>13</v>
      </c>
      <c r="G17" s="4">
        <f t="shared" si="2"/>
        <v>8421.6038939999999</v>
      </c>
      <c r="H17" s="4">
        <f t="shared" si="3"/>
        <v>9735.255129000001</v>
      </c>
      <c r="I17" s="4">
        <f t="shared" si="4"/>
        <v>34961.146765000005</v>
      </c>
      <c r="J17" s="1"/>
      <c r="K17" s="3">
        <v>13</v>
      </c>
      <c r="L17" s="4">
        <v>29.791162</v>
      </c>
      <c r="M17" s="4">
        <v>1.8251820000000001</v>
      </c>
      <c r="N17" s="4">
        <v>80.022400000000005</v>
      </c>
    </row>
    <row r="18" spans="1:14" ht="18" x14ac:dyDescent="0.35">
      <c r="A18" s="3">
        <v>14</v>
      </c>
      <c r="B18" s="4">
        <f t="shared" si="1"/>
        <v>8.4532552570000004</v>
      </c>
      <c r="C18" s="4">
        <f t="shared" si="0"/>
        <v>9.9677068050000024</v>
      </c>
      <c r="D18" s="4">
        <f t="shared" si="0"/>
        <v>34.964375734000008</v>
      </c>
      <c r="E18" s="1"/>
      <c r="F18" s="3">
        <v>14</v>
      </c>
      <c r="G18" s="4">
        <f t="shared" si="2"/>
        <v>8453.2552570000007</v>
      </c>
      <c r="H18" s="4">
        <f t="shared" si="3"/>
        <v>9967.7068050000016</v>
      </c>
      <c r="I18" s="4">
        <f t="shared" si="4"/>
        <v>34964.375734000008</v>
      </c>
      <c r="J18" s="1"/>
      <c r="K18" s="3">
        <v>14</v>
      </c>
      <c r="L18" s="4">
        <v>31.651363000000003</v>
      </c>
      <c r="M18" s="4">
        <v>232.45167600000002</v>
      </c>
      <c r="N18" s="4">
        <v>3.2289689999999998</v>
      </c>
    </row>
    <row r="19" spans="1:14" ht="18" x14ac:dyDescent="0.35">
      <c r="A19" s="3">
        <v>15</v>
      </c>
      <c r="B19" s="4">
        <f t="shared" si="1"/>
        <v>9.4866490310000007</v>
      </c>
      <c r="C19" s="4">
        <f t="shared" si="0"/>
        <v>10.082269706000002</v>
      </c>
      <c r="D19" s="4">
        <f t="shared" si="0"/>
        <v>34.993079094000009</v>
      </c>
      <c r="E19" s="1"/>
      <c r="F19" s="3">
        <v>15</v>
      </c>
      <c r="G19" s="4">
        <f t="shared" si="2"/>
        <v>9486.6490310000008</v>
      </c>
      <c r="H19" s="4">
        <f t="shared" si="3"/>
        <v>10082.269706000001</v>
      </c>
      <c r="I19" s="4">
        <f t="shared" si="4"/>
        <v>34993.079094000008</v>
      </c>
      <c r="J19" s="1"/>
      <c r="K19" s="3">
        <v>15</v>
      </c>
      <c r="L19" s="4">
        <v>1033.3937740000001</v>
      </c>
      <c r="M19" s="4">
        <v>114.56290100000001</v>
      </c>
      <c r="N19" s="4">
        <v>28.703359999999996</v>
      </c>
    </row>
    <row r="20" spans="1:14" ht="18" x14ac:dyDescent="0.35">
      <c r="A20" s="3">
        <v>16</v>
      </c>
      <c r="B20" s="4">
        <f t="shared" si="1"/>
        <v>9.4869169109999998</v>
      </c>
      <c r="C20" s="4">
        <f t="shared" si="0"/>
        <v>10.214696655999999</v>
      </c>
      <c r="D20" s="4">
        <f t="shared" si="0"/>
        <v>34.993223534000002</v>
      </c>
      <c r="E20" s="1"/>
      <c r="F20" s="3">
        <v>16</v>
      </c>
      <c r="G20" s="4">
        <f t="shared" si="2"/>
        <v>9486.9169110000003</v>
      </c>
      <c r="H20" s="4">
        <f t="shared" si="3"/>
        <v>10214.696656</v>
      </c>
      <c r="I20" s="4">
        <f t="shared" si="4"/>
        <v>34993.223534000004</v>
      </c>
      <c r="J20" s="1"/>
      <c r="K20" s="3">
        <v>16</v>
      </c>
      <c r="L20" s="4">
        <v>0.26788000000000001</v>
      </c>
      <c r="M20" s="4">
        <v>132.42694999999998</v>
      </c>
      <c r="N20" s="4">
        <v>0.14444000000000001</v>
      </c>
    </row>
    <row r="21" spans="1:14" ht="18" x14ac:dyDescent="0.35">
      <c r="A21" s="3">
        <v>17</v>
      </c>
      <c r="B21" s="4">
        <f t="shared" si="1"/>
        <v>9.4928550260000009</v>
      </c>
      <c r="C21" s="4">
        <f t="shared" ref="C21:C56" si="5">H21/1000</f>
        <v>10.301217656</v>
      </c>
      <c r="D21" s="4">
        <f t="shared" ref="D21:D56" si="6">I21/1000</f>
        <v>35.045132884000004</v>
      </c>
      <c r="E21" s="1"/>
      <c r="F21" s="3">
        <v>17</v>
      </c>
      <c r="G21" s="4">
        <f t="shared" si="2"/>
        <v>9492.8550260000011</v>
      </c>
      <c r="H21" s="4">
        <f t="shared" si="3"/>
        <v>10301.217656000001</v>
      </c>
      <c r="I21" s="4">
        <f t="shared" si="4"/>
        <v>35045.132884000006</v>
      </c>
      <c r="J21" s="1"/>
      <c r="K21" s="3">
        <v>17</v>
      </c>
      <c r="L21" s="4">
        <v>5.9381149999999998</v>
      </c>
      <c r="M21" s="4">
        <v>86.521000000000001</v>
      </c>
      <c r="N21" s="4">
        <v>51.909349999999996</v>
      </c>
    </row>
    <row r="22" spans="1:14" ht="18" x14ac:dyDescent="0.35">
      <c r="A22" s="3">
        <v>18</v>
      </c>
      <c r="B22" s="4">
        <f t="shared" si="1"/>
        <v>9.4929631790000002</v>
      </c>
      <c r="C22" s="4">
        <f t="shared" si="5"/>
        <v>10.301689031</v>
      </c>
      <c r="D22" s="4">
        <f t="shared" si="6"/>
        <v>35.045867544000011</v>
      </c>
      <c r="E22" s="1"/>
      <c r="F22" s="3">
        <v>18</v>
      </c>
      <c r="G22" s="4">
        <f t="shared" si="2"/>
        <v>9492.9631790000003</v>
      </c>
      <c r="H22" s="4">
        <f t="shared" si="3"/>
        <v>10301.689031</v>
      </c>
      <c r="I22" s="4">
        <f t="shared" si="4"/>
        <v>35045.867544000008</v>
      </c>
      <c r="J22" s="1"/>
      <c r="K22" s="3">
        <v>18</v>
      </c>
      <c r="L22" s="4">
        <v>0.108153</v>
      </c>
      <c r="M22" s="4">
        <v>0.47137499999999999</v>
      </c>
      <c r="N22" s="4">
        <v>0.73465999999999998</v>
      </c>
    </row>
    <row r="23" spans="1:14" ht="18" x14ac:dyDescent="0.35">
      <c r="A23" s="3">
        <v>19</v>
      </c>
      <c r="B23" s="4">
        <f t="shared" si="1"/>
        <v>9.5270885449999998</v>
      </c>
      <c r="C23" s="4">
        <f t="shared" si="5"/>
        <v>10.384159271</v>
      </c>
      <c r="D23" s="4">
        <f t="shared" si="6"/>
        <v>35.072811469000008</v>
      </c>
      <c r="E23" s="1"/>
      <c r="F23" s="3">
        <v>19</v>
      </c>
      <c r="G23" s="4">
        <f t="shared" si="2"/>
        <v>9527.0885450000005</v>
      </c>
      <c r="H23" s="4">
        <f t="shared" si="3"/>
        <v>10384.159271</v>
      </c>
      <c r="I23" s="4">
        <f t="shared" si="4"/>
        <v>35072.811469000007</v>
      </c>
      <c r="J23" s="1"/>
      <c r="K23" s="3">
        <v>19</v>
      </c>
      <c r="L23" s="4">
        <v>34.125366</v>
      </c>
      <c r="M23" s="4">
        <v>82.470240000000004</v>
      </c>
      <c r="N23" s="4">
        <v>26.943925</v>
      </c>
    </row>
    <row r="24" spans="1:14" ht="18" x14ac:dyDescent="0.35">
      <c r="A24" s="3">
        <v>20</v>
      </c>
      <c r="B24" s="4">
        <f t="shared" si="1"/>
        <v>9.5553830649999991</v>
      </c>
      <c r="C24" s="4">
        <f t="shared" si="5"/>
        <v>10.497366040000001</v>
      </c>
      <c r="D24" s="4">
        <f t="shared" si="6"/>
        <v>35.083197285000011</v>
      </c>
      <c r="E24" s="1"/>
      <c r="F24" s="3">
        <v>20</v>
      </c>
      <c r="G24" s="4">
        <f t="shared" si="2"/>
        <v>9555.383065</v>
      </c>
      <c r="H24" s="4">
        <f t="shared" si="3"/>
        <v>10497.366040000001</v>
      </c>
      <c r="I24" s="4">
        <f t="shared" si="4"/>
        <v>35083.197285000009</v>
      </c>
      <c r="J24" s="1"/>
      <c r="K24" s="3">
        <v>20</v>
      </c>
      <c r="L24" s="4">
        <v>28.294520000000002</v>
      </c>
      <c r="M24" s="4">
        <v>113.20676899999999</v>
      </c>
      <c r="N24" s="4">
        <v>10.385816</v>
      </c>
    </row>
    <row r="25" spans="1:14" ht="18" x14ac:dyDescent="0.35">
      <c r="A25" s="3">
        <v>21</v>
      </c>
      <c r="B25" s="4">
        <f t="shared" si="1"/>
        <v>9.6755735879999989</v>
      </c>
      <c r="C25" s="4">
        <f t="shared" si="5"/>
        <v>10.603186986000001</v>
      </c>
      <c r="D25" s="4">
        <f t="shared" si="6"/>
        <v>35.085124533000013</v>
      </c>
      <c r="E25" s="1"/>
      <c r="F25" s="3">
        <v>21</v>
      </c>
      <c r="G25" s="4">
        <f t="shared" si="2"/>
        <v>9675.5735879999993</v>
      </c>
      <c r="H25" s="4">
        <f t="shared" si="3"/>
        <v>10603.186986000001</v>
      </c>
      <c r="I25" s="4">
        <f t="shared" si="4"/>
        <v>35085.124533000009</v>
      </c>
      <c r="J25" s="1"/>
      <c r="K25" s="3">
        <v>21</v>
      </c>
      <c r="L25" s="4">
        <v>120.19052300000001</v>
      </c>
      <c r="M25" s="4">
        <v>105.82094600000001</v>
      </c>
      <c r="N25" s="4">
        <v>1.9272480000000001</v>
      </c>
    </row>
    <row r="26" spans="1:14" ht="18" x14ac:dyDescent="0.35">
      <c r="A26" s="3">
        <v>22</v>
      </c>
      <c r="B26" s="4">
        <f t="shared" si="1"/>
        <v>9.7289270679999991</v>
      </c>
      <c r="C26" s="4">
        <f t="shared" si="5"/>
        <v>10.779658351</v>
      </c>
      <c r="D26" s="4">
        <f t="shared" si="6"/>
        <v>35.086122533000008</v>
      </c>
      <c r="E26" s="1"/>
      <c r="F26" s="3">
        <v>22</v>
      </c>
      <c r="G26" s="4">
        <f t="shared" si="2"/>
        <v>9728.9270679999991</v>
      </c>
      <c r="H26" s="4">
        <f t="shared" si="3"/>
        <v>10779.658351</v>
      </c>
      <c r="I26" s="4">
        <f t="shared" si="4"/>
        <v>35086.122533000009</v>
      </c>
      <c r="J26" s="1"/>
      <c r="K26" s="3">
        <v>22</v>
      </c>
      <c r="L26" s="4">
        <v>53.353479999999998</v>
      </c>
      <c r="M26" s="4">
        <v>176.47136500000002</v>
      </c>
      <c r="N26" s="4">
        <v>0.998</v>
      </c>
    </row>
    <row r="27" spans="1:14" ht="18" x14ac:dyDescent="0.35">
      <c r="A27" s="3">
        <v>23</v>
      </c>
      <c r="B27" s="4">
        <f t="shared" si="1"/>
        <v>9.7991058679999981</v>
      </c>
      <c r="C27" s="4">
        <f t="shared" si="5"/>
        <v>10.8849594</v>
      </c>
      <c r="D27" s="4">
        <f t="shared" si="6"/>
        <v>35.569286593000008</v>
      </c>
      <c r="E27" s="1"/>
      <c r="F27" s="3">
        <v>23</v>
      </c>
      <c r="G27" s="4">
        <f t="shared" si="2"/>
        <v>9799.1058679999987</v>
      </c>
      <c r="H27" s="4">
        <f t="shared" si="3"/>
        <v>10884.9594</v>
      </c>
      <c r="I27" s="4">
        <f t="shared" si="4"/>
        <v>35569.286593000012</v>
      </c>
      <c r="J27" s="1"/>
      <c r="K27" s="3">
        <v>23</v>
      </c>
      <c r="L27" s="4">
        <v>70.178800000000024</v>
      </c>
      <c r="M27" s="4">
        <v>105.30104900000001</v>
      </c>
      <c r="N27" s="4">
        <v>483.16406000000001</v>
      </c>
    </row>
    <row r="28" spans="1:14" ht="18" x14ac:dyDescent="0.35">
      <c r="A28" s="3">
        <v>24</v>
      </c>
      <c r="B28" s="4">
        <f t="shared" si="1"/>
        <v>9.8015691329999992</v>
      </c>
      <c r="C28" s="4">
        <f t="shared" si="5"/>
        <v>14.131195652000001</v>
      </c>
      <c r="D28" s="4">
        <f t="shared" si="6"/>
        <v>35.571365513000011</v>
      </c>
      <c r="E28" s="1"/>
      <c r="F28" s="3">
        <v>24</v>
      </c>
      <c r="G28" s="4">
        <f t="shared" si="2"/>
        <v>9801.5691329999991</v>
      </c>
      <c r="H28" s="4">
        <f t="shared" si="3"/>
        <v>14131.195652</v>
      </c>
      <c r="I28" s="4">
        <f t="shared" si="4"/>
        <v>35571.365513000012</v>
      </c>
      <c r="J28" s="1"/>
      <c r="K28" s="3">
        <v>24</v>
      </c>
      <c r="L28" s="4">
        <v>2.4632650000000003</v>
      </c>
      <c r="M28" s="4">
        <v>3246.2362520000001</v>
      </c>
      <c r="N28" s="4">
        <v>2.0789200000000001</v>
      </c>
    </row>
    <row r="29" spans="1:14" ht="18" x14ac:dyDescent="0.35">
      <c r="A29" s="3">
        <v>25</v>
      </c>
      <c r="B29" s="4">
        <f t="shared" si="1"/>
        <v>9.9212803589999989</v>
      </c>
      <c r="C29" s="4">
        <f t="shared" si="5"/>
        <v>29.238420837000007</v>
      </c>
      <c r="D29" s="4">
        <f t="shared" si="6"/>
        <v>35.571518813000012</v>
      </c>
      <c r="E29" s="1"/>
      <c r="F29" s="3">
        <v>25</v>
      </c>
      <c r="G29" s="4">
        <f t="shared" si="2"/>
        <v>9921.2803589999985</v>
      </c>
      <c r="H29" s="4">
        <f t="shared" si="3"/>
        <v>29238.420837000005</v>
      </c>
      <c r="I29" s="4">
        <f t="shared" si="4"/>
        <v>35571.51881300001</v>
      </c>
      <c r="J29" s="1"/>
      <c r="K29" s="3">
        <v>25</v>
      </c>
      <c r="L29" s="4">
        <v>119.711226</v>
      </c>
      <c r="M29" s="4">
        <v>15107.225185000003</v>
      </c>
      <c r="N29" s="4">
        <v>0.15329999999999999</v>
      </c>
    </row>
    <row r="30" spans="1:14" ht="18" x14ac:dyDescent="0.35">
      <c r="A30" s="3">
        <v>26</v>
      </c>
      <c r="B30" s="4">
        <f t="shared" si="1"/>
        <v>9.9233449379999978</v>
      </c>
      <c r="C30" s="4">
        <f t="shared" si="5"/>
        <v>29.370951529000006</v>
      </c>
      <c r="D30" s="4">
        <f t="shared" si="6"/>
        <v>35.573520325000011</v>
      </c>
      <c r="E30" s="1"/>
      <c r="F30" s="3">
        <v>26</v>
      </c>
      <c r="G30" s="4">
        <f t="shared" si="2"/>
        <v>9923.3449379999984</v>
      </c>
      <c r="H30" s="4">
        <f t="shared" si="3"/>
        <v>29370.951529000005</v>
      </c>
      <c r="I30" s="4">
        <f t="shared" si="4"/>
        <v>35573.520325000012</v>
      </c>
      <c r="J30" s="1"/>
      <c r="K30" s="3">
        <v>26</v>
      </c>
      <c r="L30" s="4">
        <v>2.0645789999999997</v>
      </c>
      <c r="M30" s="4">
        <v>132.53069199999999</v>
      </c>
      <c r="N30" s="4">
        <v>2.001512</v>
      </c>
    </row>
    <row r="31" spans="1:14" ht="18" x14ac:dyDescent="0.35">
      <c r="A31" s="3">
        <v>27</v>
      </c>
      <c r="B31" s="4">
        <f t="shared" si="1"/>
        <v>9.9256943259999986</v>
      </c>
      <c r="C31" s="4">
        <f t="shared" si="5"/>
        <v>29.381170838000006</v>
      </c>
      <c r="D31" s="4">
        <f t="shared" si="6"/>
        <v>35.60090759500001</v>
      </c>
      <c r="E31" s="1"/>
      <c r="F31" s="3">
        <v>27</v>
      </c>
      <c r="G31" s="4">
        <f t="shared" si="2"/>
        <v>9925.6943259999989</v>
      </c>
      <c r="H31" s="4">
        <f t="shared" si="3"/>
        <v>29381.170838000005</v>
      </c>
      <c r="I31" s="4">
        <f t="shared" si="4"/>
        <v>35600.907595000011</v>
      </c>
      <c r="J31" s="1"/>
      <c r="K31" s="3">
        <v>27</v>
      </c>
      <c r="L31" s="4">
        <v>2.3493879999999998</v>
      </c>
      <c r="M31" s="4">
        <v>10.219309000000001</v>
      </c>
      <c r="N31" s="4">
        <v>27.387269999999997</v>
      </c>
    </row>
    <row r="32" spans="1:14" ht="18" x14ac:dyDescent="0.35">
      <c r="A32" s="3">
        <v>28</v>
      </c>
      <c r="B32" s="4">
        <f t="shared" si="1"/>
        <v>9.9259095759999987</v>
      </c>
      <c r="C32" s="4">
        <f t="shared" si="5"/>
        <v>37.418951722000003</v>
      </c>
      <c r="D32" s="4">
        <f t="shared" si="6"/>
        <v>35.613060303000012</v>
      </c>
      <c r="E32" s="1"/>
      <c r="F32" s="3">
        <v>28</v>
      </c>
      <c r="G32" s="4">
        <f t="shared" si="2"/>
        <v>9925.9095759999982</v>
      </c>
      <c r="H32" s="4">
        <f t="shared" si="3"/>
        <v>37418.951722000005</v>
      </c>
      <c r="I32" s="4">
        <f t="shared" si="4"/>
        <v>35613.060303000013</v>
      </c>
      <c r="J32" s="1"/>
      <c r="K32" s="3">
        <v>28</v>
      </c>
      <c r="L32" s="4">
        <v>0.21525000000000002</v>
      </c>
      <c r="M32" s="4">
        <v>8037.7808839999989</v>
      </c>
      <c r="N32" s="4">
        <v>12.152708000000001</v>
      </c>
    </row>
    <row r="33" spans="1:14" ht="18" x14ac:dyDescent="0.35">
      <c r="A33" s="3">
        <v>29</v>
      </c>
      <c r="B33" s="4">
        <f t="shared" si="1"/>
        <v>9.9276503909999967</v>
      </c>
      <c r="C33" s="4">
        <f t="shared" si="5"/>
        <v>37.427878472000003</v>
      </c>
      <c r="D33" s="4">
        <f t="shared" si="6"/>
        <v>35.614703633000012</v>
      </c>
      <c r="E33" s="1"/>
      <c r="F33" s="3">
        <v>29</v>
      </c>
      <c r="G33" s="4">
        <f t="shared" si="2"/>
        <v>9927.6503909999974</v>
      </c>
      <c r="H33" s="4">
        <f t="shared" si="3"/>
        <v>37427.878472000004</v>
      </c>
      <c r="I33" s="4">
        <f t="shared" si="4"/>
        <v>35614.703633000012</v>
      </c>
      <c r="J33" s="1"/>
      <c r="K33" s="3">
        <v>29</v>
      </c>
      <c r="L33" s="4">
        <v>1.740815</v>
      </c>
      <c r="M33" s="4">
        <v>8.9267499999999984</v>
      </c>
      <c r="N33" s="4">
        <v>1.64333</v>
      </c>
    </row>
    <row r="34" spans="1:14" ht="18" x14ac:dyDescent="0.35">
      <c r="A34" s="3">
        <v>30</v>
      </c>
      <c r="B34" s="4">
        <f t="shared" si="1"/>
        <v>9.935587200999997</v>
      </c>
      <c r="C34" s="4">
        <f t="shared" si="5"/>
        <v>41.962358665000004</v>
      </c>
      <c r="D34" s="4">
        <f t="shared" si="6"/>
        <v>35.641097463000015</v>
      </c>
      <c r="E34" s="1"/>
      <c r="F34" s="3">
        <v>30</v>
      </c>
      <c r="G34" s="4">
        <f t="shared" si="2"/>
        <v>9935.5872009999966</v>
      </c>
      <c r="H34" s="4">
        <f t="shared" si="3"/>
        <v>41962.358665000007</v>
      </c>
      <c r="I34" s="4">
        <f t="shared" si="4"/>
        <v>35641.097463000013</v>
      </c>
      <c r="J34" s="1"/>
      <c r="K34" s="3">
        <v>30</v>
      </c>
      <c r="L34" s="4">
        <v>7.9368099999999995</v>
      </c>
      <c r="M34" s="4">
        <v>4534.4801930000003</v>
      </c>
      <c r="N34" s="4">
        <v>26.393830000000001</v>
      </c>
    </row>
    <row r="35" spans="1:14" ht="18" x14ac:dyDescent="0.35">
      <c r="A35" s="3">
        <v>31</v>
      </c>
      <c r="B35" s="4">
        <f t="shared" si="1"/>
        <v>9.935587200999997</v>
      </c>
      <c r="C35" s="4">
        <f t="shared" si="5"/>
        <v>41.979249572000008</v>
      </c>
      <c r="D35" s="4">
        <f t="shared" si="6"/>
        <v>35.641369043000012</v>
      </c>
      <c r="E35" s="1"/>
      <c r="F35" s="3">
        <v>31</v>
      </c>
      <c r="G35" s="4">
        <f t="shared" si="2"/>
        <v>9935.5872009999966</v>
      </c>
      <c r="H35" s="4">
        <f t="shared" si="3"/>
        <v>41979.249572000008</v>
      </c>
      <c r="I35" s="4">
        <f t="shared" si="4"/>
        <v>35641.369043000013</v>
      </c>
      <c r="J35" s="1"/>
      <c r="K35" s="3">
        <v>31</v>
      </c>
      <c r="L35" s="4"/>
      <c r="M35" s="4">
        <v>16.890906999999999</v>
      </c>
      <c r="N35" s="4">
        <v>0.27157999999999999</v>
      </c>
    </row>
    <row r="36" spans="1:14" ht="18" x14ac:dyDescent="0.35">
      <c r="A36" s="3">
        <v>32</v>
      </c>
      <c r="B36" s="4">
        <f t="shared" si="1"/>
        <v>9.9406954119999966</v>
      </c>
      <c r="C36" s="4">
        <f t="shared" si="5"/>
        <v>42.215822426000003</v>
      </c>
      <c r="D36" s="4">
        <f t="shared" si="6"/>
        <v>35.643011124000012</v>
      </c>
      <c r="E36" s="1"/>
      <c r="F36" s="3">
        <v>32</v>
      </c>
      <c r="G36" s="4">
        <f t="shared" si="2"/>
        <v>9940.6954119999973</v>
      </c>
      <c r="H36" s="4">
        <f t="shared" si="3"/>
        <v>42215.822426000006</v>
      </c>
      <c r="I36" s="4">
        <f t="shared" si="4"/>
        <v>35643.011124000011</v>
      </c>
      <c r="J36" s="1"/>
      <c r="K36" s="3">
        <v>32</v>
      </c>
      <c r="L36" s="4">
        <v>5.1082109999999998</v>
      </c>
      <c r="M36" s="4">
        <v>236.57285399999998</v>
      </c>
      <c r="N36" s="4">
        <v>1.6420809999999999</v>
      </c>
    </row>
    <row r="37" spans="1:14" ht="18" x14ac:dyDescent="0.35">
      <c r="A37" s="3">
        <v>33</v>
      </c>
      <c r="B37" s="4">
        <f t="shared" si="1"/>
        <v>9.9418963619999978</v>
      </c>
      <c r="C37" s="4">
        <f t="shared" si="5"/>
        <v>42.224302035000008</v>
      </c>
      <c r="D37" s="4">
        <f t="shared" si="6"/>
        <v>35.655761294000008</v>
      </c>
      <c r="E37" s="1"/>
      <c r="F37" s="3">
        <v>33</v>
      </c>
      <c r="G37" s="4">
        <f t="shared" si="2"/>
        <v>9941.8963619999977</v>
      </c>
      <c r="H37" s="4">
        <f t="shared" si="3"/>
        <v>42224.302035000008</v>
      </c>
      <c r="I37" s="4">
        <f t="shared" si="4"/>
        <v>35655.761294000011</v>
      </c>
      <c r="J37" s="1"/>
      <c r="K37" s="3">
        <v>33</v>
      </c>
      <c r="L37" s="4">
        <v>1.20095</v>
      </c>
      <c r="M37" s="4">
        <v>8.479609</v>
      </c>
      <c r="N37" s="4">
        <v>12.750170000000001</v>
      </c>
    </row>
    <row r="38" spans="1:14" ht="18" x14ac:dyDescent="0.35">
      <c r="A38" s="3">
        <v>34</v>
      </c>
      <c r="B38" s="4">
        <f t="shared" si="1"/>
        <v>9.9843526719999964</v>
      </c>
      <c r="C38" s="4">
        <f t="shared" si="5"/>
        <v>44.324977306000008</v>
      </c>
      <c r="D38" s="4">
        <f t="shared" si="6"/>
        <v>35.685004264000007</v>
      </c>
      <c r="E38" s="1"/>
      <c r="F38" s="3">
        <v>34</v>
      </c>
      <c r="G38" s="4">
        <f t="shared" ref="G38:G56" si="7">G37+L38</f>
        <v>9984.3526719999973</v>
      </c>
      <c r="H38" s="4">
        <f t="shared" ref="H38:H56" si="8">H37+M38</f>
        <v>44324.977306000008</v>
      </c>
      <c r="I38" s="4">
        <f t="shared" ref="I38:I56" si="9">I37+N38</f>
        <v>35685.00426400001</v>
      </c>
      <c r="J38" s="1"/>
      <c r="K38" s="3">
        <v>34</v>
      </c>
      <c r="L38" s="4">
        <v>42.456310000000002</v>
      </c>
      <c r="M38" s="4">
        <v>2100.6752710000001</v>
      </c>
      <c r="N38" s="4">
        <v>29.24297</v>
      </c>
    </row>
    <row r="39" spans="1:14" ht="18" x14ac:dyDescent="0.35">
      <c r="A39" s="3">
        <v>35</v>
      </c>
      <c r="B39" s="4">
        <f t="shared" si="1"/>
        <v>9.9864436719999983</v>
      </c>
      <c r="C39" s="4">
        <f t="shared" si="5"/>
        <v>47.265951791000006</v>
      </c>
      <c r="D39" s="4">
        <f t="shared" si="6"/>
        <v>35.688805564000006</v>
      </c>
      <c r="E39" s="1"/>
      <c r="F39" s="3">
        <v>35</v>
      </c>
      <c r="G39" s="4">
        <f t="shared" si="7"/>
        <v>9986.4436719999976</v>
      </c>
      <c r="H39" s="4">
        <f t="shared" si="8"/>
        <v>47265.951791000007</v>
      </c>
      <c r="I39" s="4">
        <f t="shared" si="9"/>
        <v>35688.805564000009</v>
      </c>
      <c r="J39" s="1"/>
      <c r="K39" s="3">
        <v>35</v>
      </c>
      <c r="L39" s="4">
        <v>2.0910000000000002</v>
      </c>
      <c r="M39" s="4">
        <v>2940.9744850000002</v>
      </c>
      <c r="N39" s="4">
        <v>3.8013000000000003</v>
      </c>
    </row>
    <row r="40" spans="1:14" ht="18" x14ac:dyDescent="0.35">
      <c r="A40" s="3">
        <v>36</v>
      </c>
      <c r="B40" s="4">
        <f t="shared" si="1"/>
        <v>9.9872867589999963</v>
      </c>
      <c r="C40" s="4">
        <f t="shared" si="5"/>
        <v>47.878739954000004</v>
      </c>
      <c r="D40" s="4">
        <f t="shared" si="6"/>
        <v>35.692403334000012</v>
      </c>
      <c r="E40" s="1"/>
      <c r="F40" s="3">
        <v>36</v>
      </c>
      <c r="G40" s="4">
        <f t="shared" si="7"/>
        <v>9987.2867589999969</v>
      </c>
      <c r="H40" s="4">
        <f t="shared" si="8"/>
        <v>47878.739954000004</v>
      </c>
      <c r="I40" s="4">
        <f t="shared" si="9"/>
        <v>35692.40333400001</v>
      </c>
      <c r="J40" s="1"/>
      <c r="K40" s="3">
        <v>36</v>
      </c>
      <c r="L40" s="4">
        <v>0.84308700000000003</v>
      </c>
      <c r="M40" s="4">
        <v>612.78816300000028</v>
      </c>
      <c r="N40" s="4">
        <v>3.5977700000000001</v>
      </c>
    </row>
    <row r="41" spans="1:14" ht="18" x14ac:dyDescent="0.35">
      <c r="A41" s="3">
        <v>37</v>
      </c>
      <c r="B41" s="4">
        <f t="shared" si="1"/>
        <v>9.9878414089999961</v>
      </c>
      <c r="C41" s="4">
        <f t="shared" si="5"/>
        <v>49.066856360000003</v>
      </c>
      <c r="D41" s="4">
        <f t="shared" si="6"/>
        <v>35.694224984000009</v>
      </c>
      <c r="E41" s="1"/>
      <c r="F41" s="3">
        <v>37</v>
      </c>
      <c r="G41" s="4">
        <f t="shared" si="7"/>
        <v>9987.8414089999969</v>
      </c>
      <c r="H41" s="4">
        <f t="shared" si="8"/>
        <v>49066.856360000005</v>
      </c>
      <c r="I41" s="4">
        <f t="shared" si="9"/>
        <v>35694.224984000008</v>
      </c>
      <c r="J41" s="1"/>
      <c r="K41" s="3">
        <v>37</v>
      </c>
      <c r="L41" s="4">
        <v>0.55465000000000009</v>
      </c>
      <c r="M41" s="4">
        <v>1188.1164060000001</v>
      </c>
      <c r="N41" s="4">
        <v>1.82165</v>
      </c>
    </row>
    <row r="42" spans="1:14" ht="18" x14ac:dyDescent="0.35">
      <c r="A42" s="3">
        <v>38</v>
      </c>
      <c r="B42" s="4">
        <f t="shared" si="1"/>
        <v>9.9891949899999961</v>
      </c>
      <c r="C42" s="4">
        <f t="shared" si="5"/>
        <v>60.319370783000004</v>
      </c>
      <c r="D42" s="4">
        <f t="shared" si="6"/>
        <v>35.696913984000005</v>
      </c>
      <c r="E42" s="1"/>
      <c r="F42" s="3">
        <v>38</v>
      </c>
      <c r="G42" s="4">
        <f t="shared" si="7"/>
        <v>9989.1949899999963</v>
      </c>
      <c r="H42" s="4">
        <f t="shared" si="8"/>
        <v>60319.370783000006</v>
      </c>
      <c r="I42" s="4">
        <f t="shared" si="9"/>
        <v>35696.913984000006</v>
      </c>
      <c r="J42" s="1"/>
      <c r="K42" s="3">
        <v>38</v>
      </c>
      <c r="L42" s="4">
        <v>1.3535810000000001</v>
      </c>
      <c r="M42" s="4">
        <v>11252.514422999997</v>
      </c>
      <c r="N42" s="4">
        <v>2.6889999999999996</v>
      </c>
    </row>
    <row r="43" spans="1:14" ht="18" x14ac:dyDescent="0.35">
      <c r="A43" s="3">
        <v>39</v>
      </c>
      <c r="B43" s="4">
        <f t="shared" si="1"/>
        <v>10.016669663999995</v>
      </c>
      <c r="C43" s="4">
        <f t="shared" si="5"/>
        <v>60.426720852000003</v>
      </c>
      <c r="D43" s="4">
        <f t="shared" si="6"/>
        <v>35.69720155400001</v>
      </c>
      <c r="E43" s="1"/>
      <c r="F43" s="3">
        <v>39</v>
      </c>
      <c r="G43" s="4">
        <f t="shared" si="7"/>
        <v>10016.669663999995</v>
      </c>
      <c r="H43" s="4">
        <f t="shared" si="8"/>
        <v>60426.720852000006</v>
      </c>
      <c r="I43" s="4">
        <f t="shared" si="9"/>
        <v>35697.201554000007</v>
      </c>
      <c r="J43" s="1"/>
      <c r="K43" s="3">
        <v>39</v>
      </c>
      <c r="L43" s="4">
        <v>27.474674</v>
      </c>
      <c r="M43" s="4">
        <v>107.35006900000002</v>
      </c>
      <c r="N43" s="4">
        <v>0.28756999999999999</v>
      </c>
    </row>
    <row r="44" spans="1:14" ht="18" x14ac:dyDescent="0.35">
      <c r="A44" s="3">
        <v>40</v>
      </c>
      <c r="B44" s="4">
        <f t="shared" si="1"/>
        <v>10.027682393999996</v>
      </c>
      <c r="C44" s="4">
        <f t="shared" si="5"/>
        <v>61.064226721000004</v>
      </c>
      <c r="D44" s="4">
        <f t="shared" si="6"/>
        <v>35.697954554000006</v>
      </c>
      <c r="E44" s="1"/>
      <c r="F44" s="3">
        <v>40</v>
      </c>
      <c r="G44" s="4">
        <f t="shared" si="7"/>
        <v>10027.682393999996</v>
      </c>
      <c r="H44" s="4">
        <f t="shared" si="8"/>
        <v>61064.226721000006</v>
      </c>
      <c r="I44" s="4">
        <f t="shared" si="9"/>
        <v>35697.954554000004</v>
      </c>
      <c r="J44" s="1"/>
      <c r="K44" s="3">
        <v>40</v>
      </c>
      <c r="L44" s="4">
        <v>11.012730000000001</v>
      </c>
      <c r="M44" s="4">
        <v>637.50586899999996</v>
      </c>
      <c r="N44" s="4">
        <v>0.753</v>
      </c>
    </row>
    <row r="45" spans="1:14" ht="18" x14ac:dyDescent="0.35">
      <c r="A45" s="3">
        <v>41</v>
      </c>
      <c r="B45" s="4">
        <f t="shared" si="1"/>
        <v>10.056628043999995</v>
      </c>
      <c r="C45" s="4">
        <f t="shared" si="5"/>
        <v>61.086035927000005</v>
      </c>
      <c r="D45" s="4">
        <f t="shared" si="6"/>
        <v>35.705341883999999</v>
      </c>
      <c r="E45" s="1"/>
      <c r="F45" s="3">
        <v>41</v>
      </c>
      <c r="G45" s="4">
        <f t="shared" si="7"/>
        <v>10056.628043999995</v>
      </c>
      <c r="H45" s="4">
        <f t="shared" si="8"/>
        <v>61086.035927000004</v>
      </c>
      <c r="I45" s="4">
        <f t="shared" si="9"/>
        <v>35705.341884000001</v>
      </c>
      <c r="J45" s="1"/>
      <c r="K45" s="3">
        <v>41</v>
      </c>
      <c r="L45" s="4">
        <v>28.945650000000001</v>
      </c>
      <c r="M45" s="4">
        <v>21.809206</v>
      </c>
      <c r="N45" s="4">
        <v>7.3873300000000004</v>
      </c>
    </row>
    <row r="46" spans="1:14" ht="18" x14ac:dyDescent="0.35">
      <c r="A46" s="3">
        <v>42</v>
      </c>
      <c r="B46" s="4">
        <f t="shared" si="1"/>
        <v>10.106746771999996</v>
      </c>
      <c r="C46" s="4">
        <f t="shared" si="5"/>
        <v>61.192235930000002</v>
      </c>
      <c r="D46" s="4">
        <f t="shared" si="6"/>
        <v>35.786399814000006</v>
      </c>
      <c r="E46" s="1"/>
      <c r="F46" s="3">
        <v>42</v>
      </c>
      <c r="G46" s="4">
        <f t="shared" si="7"/>
        <v>10106.746771999995</v>
      </c>
      <c r="H46" s="4">
        <f t="shared" si="8"/>
        <v>61192.235930000003</v>
      </c>
      <c r="I46" s="4">
        <f t="shared" si="9"/>
        <v>35786.399814000004</v>
      </c>
      <c r="J46" s="1"/>
      <c r="K46" s="3">
        <v>42</v>
      </c>
      <c r="L46" s="4">
        <v>50.118728000000004</v>
      </c>
      <c r="M46" s="4">
        <v>106.200003</v>
      </c>
      <c r="N46" s="4">
        <v>81.057930000000013</v>
      </c>
    </row>
    <row r="47" spans="1:14" ht="18" x14ac:dyDescent="0.35">
      <c r="A47" s="3">
        <v>43</v>
      </c>
      <c r="B47" s="4">
        <f t="shared" si="1"/>
        <v>10.135398182999996</v>
      </c>
      <c r="C47" s="4">
        <f t="shared" si="5"/>
        <v>75.230642481000004</v>
      </c>
      <c r="D47" s="4">
        <f t="shared" si="6"/>
        <v>35.788754494000003</v>
      </c>
      <c r="E47" s="1"/>
      <c r="F47" s="3">
        <v>43</v>
      </c>
      <c r="G47" s="4">
        <f t="shared" si="7"/>
        <v>10135.398182999996</v>
      </c>
      <c r="H47" s="4">
        <f t="shared" si="8"/>
        <v>75230.642481000003</v>
      </c>
      <c r="I47" s="4">
        <f t="shared" si="9"/>
        <v>35788.754494000001</v>
      </c>
      <c r="J47" s="1"/>
      <c r="K47" s="3">
        <v>43</v>
      </c>
      <c r="L47" s="4">
        <v>28.651411</v>
      </c>
      <c r="M47" s="4">
        <v>14038.406551</v>
      </c>
      <c r="N47" s="4">
        <v>2.3546800000000001</v>
      </c>
    </row>
    <row r="48" spans="1:14" ht="18" x14ac:dyDescent="0.35">
      <c r="A48" s="3">
        <v>44</v>
      </c>
      <c r="B48" s="4">
        <f t="shared" si="1"/>
        <v>10.142272582999997</v>
      </c>
      <c r="C48" s="4">
        <f t="shared" si="5"/>
        <v>75.242151012000008</v>
      </c>
      <c r="D48" s="4">
        <f t="shared" si="6"/>
        <v>35.788878994000001</v>
      </c>
      <c r="E48" s="1"/>
      <c r="F48" s="3">
        <v>44</v>
      </c>
      <c r="G48" s="4">
        <f t="shared" si="7"/>
        <v>10142.272582999996</v>
      </c>
      <c r="H48" s="4">
        <f t="shared" si="8"/>
        <v>75242.151012000002</v>
      </c>
      <c r="I48" s="4">
        <f t="shared" si="9"/>
        <v>35788.878993999999</v>
      </c>
      <c r="J48" s="1"/>
      <c r="K48" s="3">
        <v>44</v>
      </c>
      <c r="L48" s="4">
        <v>6.8744000000000005</v>
      </c>
      <c r="M48" s="4">
        <v>11.508531</v>
      </c>
      <c r="N48" s="4">
        <v>0.12450000000000001</v>
      </c>
    </row>
    <row r="49" spans="1:14" ht="18" x14ac:dyDescent="0.35">
      <c r="A49" s="3">
        <v>45</v>
      </c>
      <c r="B49" s="4">
        <f t="shared" si="1"/>
        <v>10.146183393999996</v>
      </c>
      <c r="C49" s="4">
        <f t="shared" si="5"/>
        <v>75.277890372000016</v>
      </c>
      <c r="D49" s="4">
        <f t="shared" si="6"/>
        <v>35.792074593999999</v>
      </c>
      <c r="E49" s="1"/>
      <c r="F49" s="3">
        <v>45</v>
      </c>
      <c r="G49" s="4">
        <f t="shared" si="7"/>
        <v>10146.183393999996</v>
      </c>
      <c r="H49" s="4">
        <f t="shared" si="8"/>
        <v>75277.890372000009</v>
      </c>
      <c r="I49" s="4">
        <f t="shared" si="9"/>
        <v>35792.074593999998</v>
      </c>
      <c r="J49" s="1"/>
      <c r="K49" s="3">
        <v>45</v>
      </c>
      <c r="L49" s="4">
        <v>3.9108109999999998</v>
      </c>
      <c r="M49" s="4">
        <v>35.739359999999998</v>
      </c>
      <c r="N49" s="5">
        <v>3.1955999999999998</v>
      </c>
    </row>
    <row r="50" spans="1:14" ht="18" x14ac:dyDescent="0.35">
      <c r="A50" s="3">
        <v>46</v>
      </c>
      <c r="B50" s="4">
        <f t="shared" si="1"/>
        <v>10.146929179999995</v>
      </c>
      <c r="C50" s="4">
        <f t="shared" si="5"/>
        <v>78.442220225000014</v>
      </c>
      <c r="D50" s="4">
        <f t="shared" si="6"/>
        <v>35.794235216000004</v>
      </c>
      <c r="E50" s="1"/>
      <c r="F50" s="3">
        <v>46</v>
      </c>
      <c r="G50" s="4">
        <f t="shared" si="7"/>
        <v>10146.929179999996</v>
      </c>
      <c r="H50" s="4">
        <f t="shared" si="8"/>
        <v>78442.220225000012</v>
      </c>
      <c r="I50" s="4">
        <f t="shared" si="9"/>
        <v>35794.235216000001</v>
      </c>
      <c r="J50" s="1"/>
      <c r="K50" s="3">
        <v>46</v>
      </c>
      <c r="L50" s="4">
        <v>0.74578600000000006</v>
      </c>
      <c r="M50" s="4">
        <v>3164.3298530000002</v>
      </c>
      <c r="N50" s="5">
        <v>2.1606219999999996</v>
      </c>
    </row>
    <row r="51" spans="1:14" ht="18" x14ac:dyDescent="0.35">
      <c r="A51" s="3">
        <v>47</v>
      </c>
      <c r="B51" s="4">
        <f t="shared" si="1"/>
        <v>10.189991159999996</v>
      </c>
      <c r="C51" s="4">
        <f t="shared" si="5"/>
        <v>80.693045141000013</v>
      </c>
      <c r="D51" s="4">
        <f t="shared" si="6"/>
        <v>35.795539996000002</v>
      </c>
      <c r="E51" s="1"/>
      <c r="F51" s="3">
        <v>47</v>
      </c>
      <c r="G51" s="4">
        <f t="shared" si="7"/>
        <v>10189.991159999996</v>
      </c>
      <c r="H51" s="4">
        <f t="shared" si="8"/>
        <v>80693.04514100001</v>
      </c>
      <c r="I51" s="4">
        <f t="shared" si="9"/>
        <v>35795.539996</v>
      </c>
      <c r="J51" s="1"/>
      <c r="K51" s="3">
        <v>47</v>
      </c>
      <c r="L51" s="4">
        <v>43.061980000000005</v>
      </c>
      <c r="M51" s="4">
        <v>2250.8249159999996</v>
      </c>
      <c r="N51" s="4">
        <v>1.3047800000000001</v>
      </c>
    </row>
    <row r="52" spans="1:14" ht="18" x14ac:dyDescent="0.35">
      <c r="A52" s="3">
        <v>48</v>
      </c>
      <c r="B52" s="4">
        <f t="shared" si="1"/>
        <v>11.065981931999994</v>
      </c>
      <c r="C52" s="4">
        <f t="shared" si="5"/>
        <v>80.788235092000008</v>
      </c>
      <c r="D52" s="4">
        <f t="shared" si="6"/>
        <v>35.797156779999995</v>
      </c>
      <c r="E52" s="1"/>
      <c r="F52" s="3">
        <v>48</v>
      </c>
      <c r="G52" s="4">
        <f t="shared" si="7"/>
        <v>11065.981931999995</v>
      </c>
      <c r="H52" s="4">
        <f t="shared" si="8"/>
        <v>80788.235092000003</v>
      </c>
      <c r="I52" s="4">
        <f t="shared" si="9"/>
        <v>35797.156779999998</v>
      </c>
      <c r="J52" s="1"/>
      <c r="K52" s="3">
        <v>48</v>
      </c>
      <c r="L52" s="4">
        <v>875.99077199999999</v>
      </c>
      <c r="M52" s="4">
        <v>95.189950999999994</v>
      </c>
      <c r="N52" s="4">
        <v>1.6167839999999998</v>
      </c>
    </row>
    <row r="53" spans="1:14" ht="18" x14ac:dyDescent="0.35">
      <c r="A53" s="3">
        <v>49</v>
      </c>
      <c r="B53" s="4">
        <f t="shared" si="1"/>
        <v>11.066958131999995</v>
      </c>
      <c r="C53" s="4">
        <f t="shared" si="5"/>
        <v>80.856523858000003</v>
      </c>
      <c r="D53" s="4">
        <f t="shared" si="6"/>
        <v>35.799462762999994</v>
      </c>
      <c r="E53" s="1"/>
      <c r="F53" s="3">
        <v>49</v>
      </c>
      <c r="G53" s="4">
        <f t="shared" si="7"/>
        <v>11066.958131999994</v>
      </c>
      <c r="H53" s="4">
        <f t="shared" si="8"/>
        <v>80856.523858</v>
      </c>
      <c r="I53" s="4">
        <f t="shared" si="9"/>
        <v>35799.462762999996</v>
      </c>
      <c r="J53" s="1"/>
      <c r="K53" s="3">
        <v>49</v>
      </c>
      <c r="L53" s="4">
        <v>0.97620000000000007</v>
      </c>
      <c r="M53" s="4">
        <v>68.28876600000001</v>
      </c>
      <c r="N53" s="4">
        <v>2.3059829999999994</v>
      </c>
    </row>
    <row r="54" spans="1:14" ht="18" x14ac:dyDescent="0.35">
      <c r="A54" s="3">
        <v>50</v>
      </c>
      <c r="B54" s="4">
        <f t="shared" si="1"/>
        <v>11.067027212999994</v>
      </c>
      <c r="C54" s="4">
        <f t="shared" si="5"/>
        <v>92.589785984999992</v>
      </c>
      <c r="D54" s="4">
        <f t="shared" si="6"/>
        <v>35.801218913</v>
      </c>
      <c r="E54" s="1"/>
      <c r="F54" s="3">
        <v>50</v>
      </c>
      <c r="G54" s="4">
        <f t="shared" si="7"/>
        <v>11067.027212999994</v>
      </c>
      <c r="H54" s="4">
        <f t="shared" si="8"/>
        <v>92589.785984999995</v>
      </c>
      <c r="I54" s="4">
        <f t="shared" si="9"/>
        <v>35801.218912999997</v>
      </c>
      <c r="J54" s="1"/>
      <c r="K54" s="3">
        <v>50</v>
      </c>
      <c r="L54" s="4">
        <v>6.9081000000000017E-2</v>
      </c>
      <c r="M54" s="4">
        <v>11733.262127</v>
      </c>
      <c r="N54" s="4">
        <v>1.7561499999999999</v>
      </c>
    </row>
    <row r="55" spans="1:14" ht="18" x14ac:dyDescent="0.35">
      <c r="A55" s="3">
        <v>51</v>
      </c>
      <c r="B55" s="4">
        <f t="shared" si="1"/>
        <v>11.069810688999995</v>
      </c>
      <c r="C55" s="4">
        <f t="shared" si="5"/>
        <v>92.615205940999999</v>
      </c>
      <c r="D55" s="4">
        <f t="shared" si="6"/>
        <v>35.839121552999998</v>
      </c>
      <c r="E55" s="1"/>
      <c r="F55" s="3">
        <v>51</v>
      </c>
      <c r="G55" s="4">
        <f t="shared" si="7"/>
        <v>11069.810688999994</v>
      </c>
      <c r="H55" s="4">
        <f t="shared" si="8"/>
        <v>92615.205940999993</v>
      </c>
      <c r="I55" s="4">
        <f t="shared" si="9"/>
        <v>35839.121552999997</v>
      </c>
      <c r="J55" s="1"/>
      <c r="K55" s="3">
        <v>51</v>
      </c>
      <c r="L55" s="4">
        <v>2.7834759999999994</v>
      </c>
      <c r="M55" s="4">
        <v>25.419955999999999</v>
      </c>
      <c r="N55" s="4">
        <v>37.902639999999998</v>
      </c>
    </row>
    <row r="56" spans="1:14" ht="18" x14ac:dyDescent="0.35">
      <c r="A56" s="3">
        <v>52</v>
      </c>
      <c r="B56" s="4">
        <f t="shared" si="1"/>
        <v>11.069810688999995</v>
      </c>
      <c r="C56" s="4">
        <f t="shared" si="5"/>
        <v>94.354021633000002</v>
      </c>
      <c r="D56" s="4">
        <f t="shared" si="6"/>
        <v>35.839714392999994</v>
      </c>
      <c r="E56" s="1"/>
      <c r="F56" s="3">
        <v>52</v>
      </c>
      <c r="G56" s="4">
        <f t="shared" si="7"/>
        <v>11069.810688999994</v>
      </c>
      <c r="H56" s="4">
        <f t="shared" si="8"/>
        <v>94354.021632999997</v>
      </c>
      <c r="I56" s="4">
        <f t="shared" si="9"/>
        <v>35839.714392999995</v>
      </c>
      <c r="J56" s="1"/>
      <c r="K56" s="3">
        <v>52</v>
      </c>
      <c r="L56" s="4"/>
      <c r="M56" s="4">
        <v>1738.8156919999999</v>
      </c>
      <c r="N56" s="4">
        <v>0.59284000000000003</v>
      </c>
    </row>
  </sheetData>
  <mergeCells count="4">
    <mergeCell ref="B3:D3"/>
    <mergeCell ref="G3:I3"/>
    <mergeCell ref="L3:N3"/>
    <mergeCell ref="A1:N2"/>
  </mergeCells>
  <conditionalFormatting sqref="A6:A56">
    <cfRule type="expression" dxfId="30" priority="13">
      <formula>MOD(ROW(),2)=1</formula>
    </cfRule>
  </conditionalFormatting>
  <conditionalFormatting sqref="A5:D5 B6:D56">
    <cfRule type="expression" dxfId="29" priority="14">
      <formula>MOD(ROW(),2)=1</formula>
    </cfRule>
  </conditionalFormatting>
  <conditionalFormatting sqref="F6:F56">
    <cfRule type="expression" dxfId="28" priority="10">
      <formula>MOD(ROW(),2)=1</formula>
    </cfRule>
  </conditionalFormatting>
  <conditionalFormatting sqref="F5">
    <cfRule type="expression" dxfId="27" priority="11">
      <formula>MOD(ROW(),2)=1</formula>
    </cfRule>
  </conditionalFormatting>
  <conditionalFormatting sqref="G6:I56">
    <cfRule type="expression" dxfId="26" priority="8">
      <formula>MOD(ROW(),2)=1</formula>
    </cfRule>
  </conditionalFormatting>
  <conditionalFormatting sqref="G5:I5">
    <cfRule type="expression" dxfId="25" priority="9">
      <formula>MOD(ROW(),2)=1</formula>
    </cfRule>
  </conditionalFormatting>
  <conditionalFormatting sqref="L40:N56 L6:M39">
    <cfRule type="expression" dxfId="24" priority="6">
      <formula>MOD(ROW(),2)=1</formula>
    </cfRule>
  </conditionalFormatting>
  <conditionalFormatting sqref="M5">
    <cfRule type="expression" dxfId="23" priority="5">
      <formula>MOD(ROW(),2)=1</formula>
    </cfRule>
  </conditionalFormatting>
  <conditionalFormatting sqref="L5">
    <cfRule type="expression" dxfId="22" priority="7">
      <formula>MOD(ROW(),2)=1</formula>
    </cfRule>
  </conditionalFormatting>
  <conditionalFormatting sqref="N6:N39">
    <cfRule type="expression" dxfId="21" priority="3">
      <formula>MOD(ROW(),2)=1</formula>
    </cfRule>
  </conditionalFormatting>
  <conditionalFormatting sqref="N5">
    <cfRule type="expression" dxfId="20" priority="4">
      <formula>MOD(ROW(),2)=1</formula>
    </cfRule>
  </conditionalFormatting>
  <conditionalFormatting sqref="K6:K56">
    <cfRule type="expression" dxfId="19" priority="1">
      <formula>MOD(ROW(),2)=1</formula>
    </cfRule>
  </conditionalFormatting>
  <conditionalFormatting sqref="K5">
    <cfRule type="expression" dxfId="18" priority="2">
      <formula>MOD(ROW(),2)=1</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56"/>
  <sheetViews>
    <sheetView topLeftCell="A52" zoomScale="85" zoomScaleNormal="85" workbookViewId="0">
      <selection activeCell="O87" sqref="O87"/>
    </sheetView>
  </sheetViews>
  <sheetFormatPr baseColWidth="10" defaultRowHeight="15" x14ac:dyDescent="0.25"/>
  <cols>
    <col min="5" max="5" width="12.140625" customWidth="1"/>
    <col min="11" max="11" width="12.28515625" customWidth="1"/>
    <col min="12" max="12" width="11" customWidth="1"/>
  </cols>
  <sheetData>
    <row r="1" spans="1:20" ht="15" customHeight="1" x14ac:dyDescent="0.25">
      <c r="A1" s="23" t="s">
        <v>51</v>
      </c>
      <c r="B1" s="23"/>
      <c r="C1" s="23"/>
      <c r="D1" s="23"/>
      <c r="E1" s="23"/>
      <c r="F1" s="23"/>
      <c r="G1" s="23"/>
      <c r="H1" s="23"/>
      <c r="I1" s="23"/>
      <c r="J1" s="23"/>
      <c r="K1" s="23"/>
      <c r="L1" s="23"/>
      <c r="M1" s="23"/>
      <c r="N1" s="23"/>
      <c r="O1" s="23"/>
      <c r="P1" s="23"/>
      <c r="Q1" s="23"/>
      <c r="R1" s="23"/>
      <c r="S1" s="23"/>
      <c r="T1" s="23"/>
    </row>
    <row r="2" spans="1:20" ht="15" customHeight="1" x14ac:dyDescent="0.25">
      <c r="A2" s="23"/>
      <c r="B2" s="23"/>
      <c r="C2" s="23"/>
      <c r="D2" s="23"/>
      <c r="E2" s="23"/>
      <c r="F2" s="23"/>
      <c r="G2" s="23"/>
      <c r="H2" s="23"/>
      <c r="I2" s="23"/>
      <c r="J2" s="23"/>
      <c r="K2" s="23"/>
      <c r="L2" s="23"/>
      <c r="M2" s="23"/>
      <c r="N2" s="23"/>
      <c r="O2" s="23"/>
      <c r="P2" s="23"/>
      <c r="Q2" s="23"/>
      <c r="R2" s="23"/>
      <c r="S2" s="23"/>
      <c r="T2" s="23"/>
    </row>
    <row r="3" spans="1:20" s="10" customFormat="1" ht="18" x14ac:dyDescent="0.35">
      <c r="B3" s="22" t="s">
        <v>28</v>
      </c>
      <c r="C3" s="22"/>
      <c r="D3" s="22"/>
      <c r="G3" s="22" t="s">
        <v>23</v>
      </c>
      <c r="H3" s="22"/>
      <c r="I3" s="22"/>
      <c r="J3" s="22" t="s">
        <v>22</v>
      </c>
      <c r="K3" s="22"/>
      <c r="L3" s="22"/>
      <c r="M3" s="9"/>
      <c r="N3" s="9"/>
      <c r="O3" s="22" t="s">
        <v>20</v>
      </c>
      <c r="P3" s="22"/>
      <c r="Q3" s="22"/>
      <c r="R3" s="22" t="s">
        <v>21</v>
      </c>
      <c r="S3" s="22"/>
      <c r="T3" s="22"/>
    </row>
    <row r="4" spans="1:20" ht="15.75" x14ac:dyDescent="0.3">
      <c r="A4" s="7" t="s">
        <v>4</v>
      </c>
      <c r="B4" s="8" t="s">
        <v>0</v>
      </c>
      <c r="C4" s="8" t="s">
        <v>1</v>
      </c>
      <c r="D4" s="8" t="s">
        <v>2</v>
      </c>
      <c r="E4" s="1"/>
      <c r="F4" s="7" t="s">
        <v>4</v>
      </c>
      <c r="G4" s="8" t="s">
        <v>0</v>
      </c>
      <c r="H4" s="8" t="s">
        <v>1</v>
      </c>
      <c r="I4" s="8" t="s">
        <v>2</v>
      </c>
      <c r="J4" s="8" t="s">
        <v>0</v>
      </c>
      <c r="K4" s="8" t="s">
        <v>1</v>
      </c>
      <c r="L4" s="8" t="s">
        <v>2</v>
      </c>
      <c r="N4" s="7" t="s">
        <v>4</v>
      </c>
      <c r="O4" s="8" t="s">
        <v>0</v>
      </c>
      <c r="P4" s="8" t="s">
        <v>1</v>
      </c>
      <c r="Q4" s="8" t="s">
        <v>2</v>
      </c>
      <c r="R4" s="8" t="s">
        <v>0</v>
      </c>
      <c r="S4" s="8" t="s">
        <v>1</v>
      </c>
      <c r="T4" s="8" t="s">
        <v>2</v>
      </c>
    </row>
    <row r="5" spans="1:20" ht="18" x14ac:dyDescent="0.35">
      <c r="A5" s="3">
        <v>1</v>
      </c>
      <c r="B5" s="4">
        <f>(G5+J5)</f>
        <v>24.093499999999999</v>
      </c>
      <c r="C5" s="4">
        <f t="shared" ref="C5:D20" si="0">(H5+K5)</f>
        <v>15.2433</v>
      </c>
      <c r="D5" s="4">
        <f t="shared" si="0"/>
        <v>2.3824000000000001</v>
      </c>
      <c r="E5" s="1"/>
      <c r="F5" s="3">
        <v>1</v>
      </c>
      <c r="G5" s="4">
        <f t="shared" ref="G5:L5" si="1">O5</f>
        <v>0.26900000000000002</v>
      </c>
      <c r="H5" s="4">
        <f t="shared" si="1"/>
        <v>1.7913000000000001</v>
      </c>
      <c r="I5" s="4">
        <f t="shared" si="1"/>
        <v>1.28152</v>
      </c>
      <c r="J5" s="4">
        <f t="shared" si="1"/>
        <v>23.8245</v>
      </c>
      <c r="K5" s="4">
        <f t="shared" si="1"/>
        <v>13.452</v>
      </c>
      <c r="L5" s="4">
        <f t="shared" si="1"/>
        <v>1.1008800000000001</v>
      </c>
      <c r="N5" s="3">
        <v>1</v>
      </c>
      <c r="O5" s="4">
        <v>0.26900000000000002</v>
      </c>
      <c r="P5" s="4">
        <v>1.7913000000000001</v>
      </c>
      <c r="Q5" s="4">
        <v>1.28152</v>
      </c>
      <c r="R5" s="4">
        <v>23.8245</v>
      </c>
      <c r="S5" s="4">
        <v>13.452</v>
      </c>
      <c r="T5" s="4">
        <v>1.1008800000000001</v>
      </c>
    </row>
    <row r="6" spans="1:20" ht="18" x14ac:dyDescent="0.35">
      <c r="A6" s="3">
        <v>2</v>
      </c>
      <c r="B6" s="4">
        <f t="shared" ref="B6:B56" si="2">(G6+J6)</f>
        <v>42.7211</v>
      </c>
      <c r="C6" s="4">
        <f t="shared" si="0"/>
        <v>15.987150000000002</v>
      </c>
      <c r="D6" s="4">
        <f t="shared" si="0"/>
        <v>13.7208635</v>
      </c>
      <c r="E6" s="1"/>
      <c r="F6" s="3">
        <v>2</v>
      </c>
      <c r="G6" s="4">
        <f t="shared" ref="G6:L7" si="3">O6+G5</f>
        <v>16.891999999999999</v>
      </c>
      <c r="H6" s="4">
        <f t="shared" si="3"/>
        <v>1.9951500000000002</v>
      </c>
      <c r="I6" s="4">
        <f t="shared" si="3"/>
        <v>8.5876999999999999</v>
      </c>
      <c r="J6" s="4">
        <f t="shared" si="3"/>
        <v>25.8291</v>
      </c>
      <c r="K6" s="4">
        <f t="shared" si="3"/>
        <v>13.992000000000001</v>
      </c>
      <c r="L6" s="4">
        <f t="shared" si="3"/>
        <v>5.1331635000000002</v>
      </c>
      <c r="N6" s="3">
        <v>2</v>
      </c>
      <c r="O6" s="4">
        <v>16.623000000000001</v>
      </c>
      <c r="P6" s="4">
        <v>0.20385</v>
      </c>
      <c r="Q6" s="4">
        <v>7.3061800000000003</v>
      </c>
      <c r="R6" s="4">
        <v>2.0045999999999999</v>
      </c>
      <c r="S6" s="4">
        <v>0.54</v>
      </c>
      <c r="T6" s="4">
        <v>4.0322835000000001</v>
      </c>
    </row>
    <row r="7" spans="1:20" ht="18" x14ac:dyDescent="0.35">
      <c r="A7" s="3">
        <v>3</v>
      </c>
      <c r="B7" s="4">
        <f t="shared" si="2"/>
        <v>44.743200000000002</v>
      </c>
      <c r="C7" s="4">
        <f t="shared" si="0"/>
        <v>61.112849999999995</v>
      </c>
      <c r="D7" s="4">
        <f t="shared" si="0"/>
        <v>77.047613499999983</v>
      </c>
      <c r="E7" s="1"/>
      <c r="F7" s="3">
        <v>3</v>
      </c>
      <c r="G7" s="4">
        <f t="shared" si="3"/>
        <v>17.939999999999998</v>
      </c>
      <c r="H7" s="4">
        <f t="shared" si="3"/>
        <v>3.4297500000000003</v>
      </c>
      <c r="I7" s="4">
        <f t="shared" si="3"/>
        <v>9.9012999999999991</v>
      </c>
      <c r="J7" s="4">
        <f t="shared" si="3"/>
        <v>26.8032</v>
      </c>
      <c r="K7" s="4">
        <f t="shared" si="3"/>
        <v>57.683099999999996</v>
      </c>
      <c r="L7" s="4">
        <f t="shared" si="3"/>
        <v>67.146313499999991</v>
      </c>
      <c r="N7" s="3">
        <v>3</v>
      </c>
      <c r="O7" s="4">
        <v>1.048</v>
      </c>
      <c r="P7" s="4">
        <v>1.4346000000000001</v>
      </c>
      <c r="Q7" s="4">
        <v>1.3136000000000001</v>
      </c>
      <c r="R7" s="4">
        <v>0.97409999999999997</v>
      </c>
      <c r="S7" s="4">
        <v>43.691099999999992</v>
      </c>
      <c r="T7" s="4">
        <v>62.013149999999996</v>
      </c>
    </row>
    <row r="8" spans="1:20" ht="18" x14ac:dyDescent="0.35">
      <c r="A8" s="3">
        <v>4</v>
      </c>
      <c r="B8" s="4">
        <f t="shared" si="2"/>
        <v>45.893096999999997</v>
      </c>
      <c r="C8" s="4">
        <f t="shared" si="0"/>
        <v>70.988950000000003</v>
      </c>
      <c r="D8" s="4">
        <f t="shared" si="0"/>
        <v>80.079567499999996</v>
      </c>
      <c r="E8" s="1"/>
      <c r="F8" s="3">
        <v>4</v>
      </c>
      <c r="G8" s="4">
        <f t="shared" ref="G8:L50" si="4">O8+G7</f>
        <v>18.426896999999997</v>
      </c>
      <c r="H8" s="4">
        <f t="shared" si="4"/>
        <v>4.34335</v>
      </c>
      <c r="I8" s="4">
        <f t="shared" si="4"/>
        <v>11.041699999999999</v>
      </c>
      <c r="J8" s="4">
        <f t="shared" si="4"/>
        <v>27.466200000000001</v>
      </c>
      <c r="K8" s="4">
        <f t="shared" si="4"/>
        <v>66.645600000000002</v>
      </c>
      <c r="L8" s="4">
        <f t="shared" si="4"/>
        <v>69.03786749999999</v>
      </c>
      <c r="N8" s="3">
        <v>4</v>
      </c>
      <c r="O8" s="4">
        <v>0.48689700000000002</v>
      </c>
      <c r="P8" s="4">
        <v>0.91359999999999997</v>
      </c>
      <c r="Q8" s="4">
        <v>1.1404000000000001</v>
      </c>
      <c r="R8" s="4">
        <v>0.66300000000000003</v>
      </c>
      <c r="S8" s="4">
        <v>8.9625000000000004</v>
      </c>
      <c r="T8" s="4">
        <v>1.8915539999999997</v>
      </c>
    </row>
    <row r="9" spans="1:20" ht="18" x14ac:dyDescent="0.35">
      <c r="A9" s="3">
        <v>5</v>
      </c>
      <c r="B9" s="4">
        <f t="shared" si="2"/>
        <v>46.672596999999996</v>
      </c>
      <c r="C9" s="4">
        <f t="shared" si="0"/>
        <v>72.193950000000001</v>
      </c>
      <c r="D9" s="4">
        <f t="shared" si="0"/>
        <v>94.480789499999986</v>
      </c>
      <c r="E9" s="1"/>
      <c r="F9" s="3">
        <v>5</v>
      </c>
      <c r="G9" s="4">
        <f t="shared" si="4"/>
        <v>18.526896999999998</v>
      </c>
      <c r="H9" s="4">
        <f t="shared" si="4"/>
        <v>5.1433499999999999</v>
      </c>
      <c r="I9" s="4">
        <f t="shared" si="4"/>
        <v>23.092770000000002</v>
      </c>
      <c r="J9" s="4">
        <f t="shared" si="4"/>
        <v>28.145700000000001</v>
      </c>
      <c r="K9" s="4">
        <f t="shared" si="4"/>
        <v>67.050600000000003</v>
      </c>
      <c r="L9" s="4">
        <f t="shared" si="4"/>
        <v>71.388019499999984</v>
      </c>
      <c r="N9" s="3">
        <v>5</v>
      </c>
      <c r="O9" s="4">
        <v>0.1</v>
      </c>
      <c r="P9" s="4">
        <v>0.8</v>
      </c>
      <c r="Q9" s="4">
        <v>12.051070000000001</v>
      </c>
      <c r="R9" s="4">
        <v>0.67949999999999999</v>
      </c>
      <c r="S9" s="4">
        <v>0.40500000000000003</v>
      </c>
      <c r="T9" s="4">
        <v>2.3501519999999996</v>
      </c>
    </row>
    <row r="10" spans="1:20" ht="18" x14ac:dyDescent="0.35">
      <c r="A10" s="3">
        <v>6</v>
      </c>
      <c r="B10" s="4">
        <f t="shared" si="2"/>
        <v>63.098596999999998</v>
      </c>
      <c r="C10" s="4">
        <f t="shared" si="0"/>
        <v>77.350150000000014</v>
      </c>
      <c r="D10" s="4">
        <f t="shared" si="0"/>
        <v>181.24427449999996</v>
      </c>
      <c r="E10" s="1"/>
      <c r="F10" s="3">
        <v>6</v>
      </c>
      <c r="G10" s="4">
        <f t="shared" si="4"/>
        <v>33.073397</v>
      </c>
      <c r="H10" s="4">
        <f t="shared" si="4"/>
        <v>6.0545499999999999</v>
      </c>
      <c r="I10" s="4">
        <f t="shared" si="4"/>
        <v>105.94277</v>
      </c>
      <c r="J10" s="4">
        <f t="shared" si="4"/>
        <v>30.025200000000002</v>
      </c>
      <c r="K10" s="4">
        <f t="shared" si="4"/>
        <v>71.295600000000007</v>
      </c>
      <c r="L10" s="4">
        <f t="shared" si="4"/>
        <v>75.301504499999979</v>
      </c>
      <c r="N10" s="3">
        <v>6</v>
      </c>
      <c r="O10" s="4">
        <v>14.5465</v>
      </c>
      <c r="P10" s="4">
        <v>0.91120000000000001</v>
      </c>
      <c r="Q10" s="4">
        <v>82.85</v>
      </c>
      <c r="R10" s="4">
        <v>1.8794999999999999</v>
      </c>
      <c r="S10" s="4">
        <v>4.2449999999999992</v>
      </c>
      <c r="T10" s="4">
        <v>3.9134850000000005</v>
      </c>
    </row>
    <row r="11" spans="1:20" ht="18" x14ac:dyDescent="0.35">
      <c r="A11" s="3">
        <v>7</v>
      </c>
      <c r="B11" s="4">
        <f t="shared" si="2"/>
        <v>70.067597000000006</v>
      </c>
      <c r="C11" s="4">
        <f t="shared" si="0"/>
        <v>119.62880000000001</v>
      </c>
      <c r="D11" s="4">
        <f t="shared" si="0"/>
        <v>184.94367449999999</v>
      </c>
      <c r="E11" s="1"/>
      <c r="F11" s="3">
        <v>7</v>
      </c>
      <c r="G11" s="4">
        <f t="shared" si="4"/>
        <v>33.616396999999999</v>
      </c>
      <c r="H11" s="4">
        <f t="shared" si="4"/>
        <v>7.3263499999999997</v>
      </c>
      <c r="I11" s="4">
        <f t="shared" si="4"/>
        <v>105.94467</v>
      </c>
      <c r="J11" s="4">
        <f t="shared" si="4"/>
        <v>36.4512</v>
      </c>
      <c r="K11" s="4">
        <f t="shared" si="4"/>
        <v>112.30245000000001</v>
      </c>
      <c r="L11" s="4">
        <f t="shared" si="4"/>
        <v>78.999004499999984</v>
      </c>
      <c r="N11" s="3">
        <v>7</v>
      </c>
      <c r="O11" s="4">
        <v>0.54300000000000004</v>
      </c>
      <c r="P11" s="4">
        <v>1.2718000000000003</v>
      </c>
      <c r="Q11" s="4">
        <v>1.9E-3</v>
      </c>
      <c r="R11" s="4">
        <v>6.4259999999999993</v>
      </c>
      <c r="S11" s="4">
        <v>41.00685</v>
      </c>
      <c r="T11" s="4">
        <v>3.6975000000000002</v>
      </c>
    </row>
    <row r="12" spans="1:20" ht="18" x14ac:dyDescent="0.35">
      <c r="A12" s="3">
        <v>8</v>
      </c>
      <c r="B12" s="4">
        <f t="shared" si="2"/>
        <v>71.855271999999999</v>
      </c>
      <c r="C12" s="4">
        <f t="shared" si="0"/>
        <v>120.55865000000001</v>
      </c>
      <c r="D12" s="4">
        <f t="shared" si="0"/>
        <v>203.53479949999996</v>
      </c>
      <c r="E12" s="1"/>
      <c r="F12" s="3">
        <v>8</v>
      </c>
      <c r="G12" s="4">
        <f t="shared" si="4"/>
        <v>34.329696999999996</v>
      </c>
      <c r="H12" s="4">
        <f t="shared" si="4"/>
        <v>7.8489499999999994</v>
      </c>
      <c r="I12" s="4">
        <f t="shared" si="4"/>
        <v>111.82883</v>
      </c>
      <c r="J12" s="4">
        <f t="shared" si="4"/>
        <v>37.525575000000003</v>
      </c>
      <c r="K12" s="4">
        <f t="shared" si="4"/>
        <v>112.70970000000001</v>
      </c>
      <c r="L12" s="4">
        <f t="shared" si="4"/>
        <v>91.705969499999981</v>
      </c>
      <c r="N12" s="3">
        <v>8</v>
      </c>
      <c r="O12" s="4">
        <v>0.71330000000000005</v>
      </c>
      <c r="P12" s="4">
        <v>0.52259999999999995</v>
      </c>
      <c r="Q12" s="4">
        <v>5.8841599999999987</v>
      </c>
      <c r="R12" s="4">
        <v>1.0743749999999999</v>
      </c>
      <c r="S12" s="4">
        <v>0.40725</v>
      </c>
      <c r="T12" s="4">
        <v>12.706965</v>
      </c>
    </row>
    <row r="13" spans="1:20" ht="18" x14ac:dyDescent="0.35">
      <c r="A13" s="3">
        <v>9</v>
      </c>
      <c r="B13" s="4">
        <f t="shared" si="2"/>
        <v>77.686322000000004</v>
      </c>
      <c r="C13" s="4">
        <f t="shared" si="0"/>
        <v>124.17297000000001</v>
      </c>
      <c r="D13" s="4">
        <f t="shared" si="0"/>
        <v>217.58283749999998</v>
      </c>
      <c r="E13" s="1"/>
      <c r="F13" s="3">
        <v>9</v>
      </c>
      <c r="G13" s="4">
        <f t="shared" si="4"/>
        <v>34.880747</v>
      </c>
      <c r="H13" s="4">
        <f t="shared" si="4"/>
        <v>9.1697699999999998</v>
      </c>
      <c r="I13" s="4">
        <f t="shared" si="4"/>
        <v>112.016508</v>
      </c>
      <c r="J13" s="4">
        <f t="shared" si="4"/>
        <v>42.805575000000005</v>
      </c>
      <c r="K13" s="4">
        <f t="shared" si="4"/>
        <v>115.00320000000001</v>
      </c>
      <c r="L13" s="4">
        <f t="shared" si="4"/>
        <v>105.56632949999998</v>
      </c>
      <c r="N13" s="3">
        <v>9</v>
      </c>
      <c r="O13" s="4">
        <v>0.55105000000000004</v>
      </c>
      <c r="P13" s="4">
        <v>1.3208200000000001</v>
      </c>
      <c r="Q13" s="4">
        <v>0.18767799999999998</v>
      </c>
      <c r="R13" s="4">
        <v>5.2799999999999994</v>
      </c>
      <c r="S13" s="4">
        <v>2.2935000000000003</v>
      </c>
      <c r="T13" s="4">
        <v>13.86036</v>
      </c>
    </row>
    <row r="14" spans="1:20" ht="18" x14ac:dyDescent="0.35">
      <c r="A14" s="3">
        <v>10</v>
      </c>
      <c r="B14" s="4">
        <f t="shared" si="2"/>
        <v>81.608247000000006</v>
      </c>
      <c r="C14" s="4">
        <f t="shared" si="0"/>
        <v>169.60697000000002</v>
      </c>
      <c r="D14" s="4">
        <f t="shared" si="0"/>
        <v>261.43150500000002</v>
      </c>
      <c r="E14" s="1"/>
      <c r="F14" s="3">
        <v>10</v>
      </c>
      <c r="G14" s="4">
        <f t="shared" si="4"/>
        <v>35.117171999999997</v>
      </c>
      <c r="H14" s="4">
        <f t="shared" si="4"/>
        <v>18.063769999999998</v>
      </c>
      <c r="I14" s="4">
        <f t="shared" si="4"/>
        <v>113.33529300000001</v>
      </c>
      <c r="J14" s="4">
        <f t="shared" si="4"/>
        <v>46.491075000000002</v>
      </c>
      <c r="K14" s="4">
        <f t="shared" si="4"/>
        <v>151.54320000000001</v>
      </c>
      <c r="L14" s="4">
        <f t="shared" si="4"/>
        <v>148.09621199999998</v>
      </c>
      <c r="N14" s="3">
        <v>10</v>
      </c>
      <c r="O14" s="4">
        <v>0.236425</v>
      </c>
      <c r="P14" s="4">
        <v>8.8940000000000001</v>
      </c>
      <c r="Q14" s="4">
        <v>1.3187850000000001</v>
      </c>
      <c r="R14" s="4">
        <v>3.6855000000000002</v>
      </c>
      <c r="S14" s="4">
        <v>36.54</v>
      </c>
      <c r="T14" s="4">
        <v>42.529882500000006</v>
      </c>
    </row>
    <row r="15" spans="1:20" ht="18" x14ac:dyDescent="0.35">
      <c r="A15" s="3">
        <v>11</v>
      </c>
      <c r="B15" s="4">
        <f t="shared" si="2"/>
        <v>84.374246999999997</v>
      </c>
      <c r="C15" s="4">
        <f t="shared" si="0"/>
        <v>171.37497000000002</v>
      </c>
      <c r="D15" s="4">
        <f t="shared" si="0"/>
        <v>267.3031585</v>
      </c>
      <c r="E15" s="1"/>
      <c r="F15" s="3">
        <v>11</v>
      </c>
      <c r="G15" s="4">
        <f t="shared" si="4"/>
        <v>36.398171999999995</v>
      </c>
      <c r="H15" s="4">
        <f t="shared" si="4"/>
        <v>18.718769999999999</v>
      </c>
      <c r="I15" s="4">
        <f t="shared" si="4"/>
        <v>115.697293</v>
      </c>
      <c r="J15" s="4">
        <f t="shared" si="4"/>
        <v>47.976075000000002</v>
      </c>
      <c r="K15" s="4">
        <f t="shared" si="4"/>
        <v>152.65620000000001</v>
      </c>
      <c r="L15" s="4">
        <f t="shared" si="4"/>
        <v>151.60586549999999</v>
      </c>
      <c r="N15" s="3">
        <v>11</v>
      </c>
      <c r="O15" s="4">
        <v>1.2810000000000001</v>
      </c>
      <c r="P15" s="4">
        <v>0.65500000000000003</v>
      </c>
      <c r="Q15" s="4">
        <v>2.3620000000000001</v>
      </c>
      <c r="R15" s="4">
        <v>1.4850000000000001</v>
      </c>
      <c r="S15" s="4">
        <v>1.113</v>
      </c>
      <c r="T15" s="4">
        <v>3.5096534999999998</v>
      </c>
    </row>
    <row r="16" spans="1:20" ht="18" x14ac:dyDescent="0.35">
      <c r="A16" s="3">
        <v>12</v>
      </c>
      <c r="B16" s="4">
        <f t="shared" si="2"/>
        <v>124.248572</v>
      </c>
      <c r="C16" s="4">
        <f t="shared" si="0"/>
        <v>196.96764000000002</v>
      </c>
      <c r="D16" s="4">
        <f t="shared" si="0"/>
        <v>277.58875850000004</v>
      </c>
      <c r="E16" s="1"/>
      <c r="F16" s="3">
        <v>12</v>
      </c>
      <c r="G16" s="4">
        <f t="shared" si="4"/>
        <v>37.455871999999992</v>
      </c>
      <c r="H16" s="4">
        <f t="shared" si="4"/>
        <v>42.167940000000002</v>
      </c>
      <c r="I16" s="4">
        <f t="shared" si="4"/>
        <v>117.63329300000001</v>
      </c>
      <c r="J16" s="4">
        <f t="shared" si="4"/>
        <v>86.792699999999996</v>
      </c>
      <c r="K16" s="4">
        <f t="shared" si="4"/>
        <v>154.7997</v>
      </c>
      <c r="L16" s="4">
        <f t="shared" si="4"/>
        <v>159.9554655</v>
      </c>
      <c r="N16" s="3">
        <v>12</v>
      </c>
      <c r="O16" s="4">
        <v>1.0577000000000001</v>
      </c>
      <c r="P16" s="4">
        <v>23.449170000000002</v>
      </c>
      <c r="Q16" s="4">
        <v>1.9359999999999999</v>
      </c>
      <c r="R16" s="4">
        <v>38.816625000000002</v>
      </c>
      <c r="S16" s="4">
        <v>2.1435</v>
      </c>
      <c r="T16" s="4">
        <v>8.3496000000000006</v>
      </c>
    </row>
    <row r="17" spans="1:20" ht="18" x14ac:dyDescent="0.35">
      <c r="A17" s="3">
        <v>13</v>
      </c>
      <c r="B17" s="4">
        <f t="shared" si="2"/>
        <v>140.81307199999998</v>
      </c>
      <c r="C17" s="4">
        <f t="shared" si="0"/>
        <v>200.98725350000001</v>
      </c>
      <c r="D17" s="4">
        <f t="shared" si="0"/>
        <v>300.44935850000002</v>
      </c>
      <c r="E17" s="1"/>
      <c r="F17" s="3">
        <v>13</v>
      </c>
      <c r="G17" s="4">
        <f t="shared" si="4"/>
        <v>38.865871999999996</v>
      </c>
      <c r="H17" s="4">
        <f t="shared" si="4"/>
        <v>42.441445999999999</v>
      </c>
      <c r="I17" s="4">
        <f t="shared" si="4"/>
        <v>118.75289300000001</v>
      </c>
      <c r="J17" s="4">
        <f t="shared" si="4"/>
        <v>101.9472</v>
      </c>
      <c r="K17" s="4">
        <f t="shared" si="4"/>
        <v>158.5458075</v>
      </c>
      <c r="L17" s="4">
        <f t="shared" si="4"/>
        <v>181.69646549999999</v>
      </c>
      <c r="N17" s="3">
        <v>13</v>
      </c>
      <c r="O17" s="4">
        <v>1.4100000000000001</v>
      </c>
      <c r="P17" s="4">
        <v>0.27350599999999997</v>
      </c>
      <c r="Q17" s="4">
        <v>1.1195999999999999</v>
      </c>
      <c r="R17" s="4">
        <v>15.154500000000001</v>
      </c>
      <c r="S17" s="4">
        <v>3.7461075000000004</v>
      </c>
      <c r="T17" s="4">
        <v>21.741</v>
      </c>
    </row>
    <row r="18" spans="1:20" ht="18" x14ac:dyDescent="0.35">
      <c r="A18" s="3">
        <v>14</v>
      </c>
      <c r="B18" s="4">
        <f t="shared" si="2"/>
        <v>237.10940199999999</v>
      </c>
      <c r="C18" s="4">
        <f t="shared" si="0"/>
        <v>222.20928850000001</v>
      </c>
      <c r="D18" s="4">
        <f t="shared" si="0"/>
        <v>319.06735850000001</v>
      </c>
      <c r="E18" s="1"/>
      <c r="F18" s="3">
        <v>14</v>
      </c>
      <c r="G18" s="4">
        <f t="shared" si="4"/>
        <v>132.35795200000001</v>
      </c>
      <c r="H18" s="4">
        <f t="shared" si="4"/>
        <v>43.249546000000002</v>
      </c>
      <c r="I18" s="4">
        <f t="shared" si="4"/>
        <v>120.01589300000002</v>
      </c>
      <c r="J18" s="4">
        <f t="shared" si="4"/>
        <v>104.75144999999999</v>
      </c>
      <c r="K18" s="4">
        <f t="shared" si="4"/>
        <v>178.9597425</v>
      </c>
      <c r="L18" s="4">
        <f t="shared" si="4"/>
        <v>199.05146549999998</v>
      </c>
      <c r="N18" s="3">
        <v>14</v>
      </c>
      <c r="O18" s="4">
        <v>93.492080000000016</v>
      </c>
      <c r="P18" s="4">
        <v>0.80809999999999993</v>
      </c>
      <c r="Q18" s="4">
        <v>1.2630000000000001</v>
      </c>
      <c r="R18" s="4">
        <v>2.8042499999999997</v>
      </c>
      <c r="S18" s="4">
        <v>20.413934999999999</v>
      </c>
      <c r="T18" s="4">
        <v>17.355</v>
      </c>
    </row>
    <row r="19" spans="1:20" ht="18" x14ac:dyDescent="0.35">
      <c r="A19" s="3">
        <v>15</v>
      </c>
      <c r="B19" s="4">
        <f t="shared" si="2"/>
        <v>273.349152</v>
      </c>
      <c r="C19" s="4">
        <f t="shared" si="0"/>
        <v>225.87138850000002</v>
      </c>
      <c r="D19" s="4">
        <f t="shared" si="0"/>
        <v>337.81370849999996</v>
      </c>
      <c r="E19" s="1"/>
      <c r="F19" s="3">
        <v>15</v>
      </c>
      <c r="G19" s="4">
        <f t="shared" si="4"/>
        <v>132.40870200000001</v>
      </c>
      <c r="H19" s="4">
        <f t="shared" si="4"/>
        <v>44.087146000000004</v>
      </c>
      <c r="I19" s="4">
        <f t="shared" si="4"/>
        <v>120.21849300000002</v>
      </c>
      <c r="J19" s="4">
        <f t="shared" si="4"/>
        <v>140.94045</v>
      </c>
      <c r="K19" s="4">
        <f t="shared" si="4"/>
        <v>181.7842425</v>
      </c>
      <c r="L19" s="4">
        <f t="shared" si="4"/>
        <v>217.59521549999997</v>
      </c>
      <c r="N19" s="3">
        <v>15</v>
      </c>
      <c r="O19" s="4">
        <v>5.0749999999999997E-2</v>
      </c>
      <c r="P19" s="4">
        <v>0.83760000000000001</v>
      </c>
      <c r="Q19" s="4">
        <v>0.2026</v>
      </c>
      <c r="R19" s="4">
        <v>36.189</v>
      </c>
      <c r="S19" s="4">
        <v>2.8245000000000005</v>
      </c>
      <c r="T19" s="4">
        <v>18.543749999999999</v>
      </c>
    </row>
    <row r="20" spans="1:20" ht="18" x14ac:dyDescent="0.35">
      <c r="A20" s="3">
        <v>16</v>
      </c>
      <c r="B20" s="4">
        <f t="shared" si="2"/>
        <v>284.17926399999999</v>
      </c>
      <c r="C20" s="4">
        <f t="shared" si="0"/>
        <v>235.5612385</v>
      </c>
      <c r="D20" s="4">
        <f t="shared" si="0"/>
        <v>371.10470850000002</v>
      </c>
      <c r="E20" s="1"/>
      <c r="F20" s="3">
        <v>16</v>
      </c>
      <c r="G20" s="4">
        <f t="shared" si="4"/>
        <v>132.71706399999999</v>
      </c>
      <c r="H20" s="4">
        <f t="shared" si="4"/>
        <v>45.524146000000002</v>
      </c>
      <c r="I20" s="4">
        <f t="shared" si="4"/>
        <v>120.64449300000003</v>
      </c>
      <c r="J20" s="4">
        <f t="shared" si="4"/>
        <v>151.4622</v>
      </c>
      <c r="K20" s="4">
        <f t="shared" si="4"/>
        <v>190.0370925</v>
      </c>
      <c r="L20" s="4">
        <f t="shared" si="4"/>
        <v>250.46021549999998</v>
      </c>
      <c r="N20" s="3">
        <v>16</v>
      </c>
      <c r="O20" s="4">
        <v>0.30836200000000002</v>
      </c>
      <c r="P20" s="4">
        <v>1.4369999999999998</v>
      </c>
      <c r="Q20" s="4">
        <v>0.42599999999999993</v>
      </c>
      <c r="R20" s="4">
        <v>10.521750000000001</v>
      </c>
      <c r="S20" s="4">
        <v>8.2528500000000005</v>
      </c>
      <c r="T20" s="4">
        <v>32.865000000000002</v>
      </c>
    </row>
    <row r="21" spans="1:20" ht="18" x14ac:dyDescent="0.35">
      <c r="A21" s="3">
        <v>17</v>
      </c>
      <c r="B21" s="4">
        <f t="shared" si="2"/>
        <v>322.32426399999997</v>
      </c>
      <c r="C21" s="4">
        <f t="shared" ref="C21:C56" si="5">(H21+K21)</f>
        <v>240.06843850000001</v>
      </c>
      <c r="D21" s="4">
        <f t="shared" ref="D21:D56" si="6">(I21+L21)</f>
        <v>371.73508350000003</v>
      </c>
      <c r="E21" s="1"/>
      <c r="F21" s="3">
        <v>17</v>
      </c>
      <c r="G21" s="4">
        <f t="shared" si="4"/>
        <v>132.71706399999999</v>
      </c>
      <c r="H21" s="4">
        <f t="shared" si="4"/>
        <v>45.531345999999999</v>
      </c>
      <c r="I21" s="4">
        <f t="shared" si="4"/>
        <v>120.79449300000003</v>
      </c>
      <c r="J21" s="4">
        <f t="shared" si="4"/>
        <v>189.60720000000001</v>
      </c>
      <c r="K21" s="4">
        <f t="shared" si="4"/>
        <v>194.5370925</v>
      </c>
      <c r="L21" s="4">
        <f t="shared" si="4"/>
        <v>250.94059049999998</v>
      </c>
      <c r="N21" s="3">
        <v>17</v>
      </c>
      <c r="O21" s="4"/>
      <c r="P21" s="4">
        <v>7.1999999999999998E-3</v>
      </c>
      <c r="Q21" s="4">
        <v>0.15</v>
      </c>
      <c r="R21" s="4">
        <v>38.145000000000003</v>
      </c>
      <c r="S21" s="4">
        <v>4.5</v>
      </c>
      <c r="T21" s="4">
        <v>0.480375</v>
      </c>
    </row>
    <row r="22" spans="1:20" ht="18" x14ac:dyDescent="0.35">
      <c r="A22" s="3">
        <v>18</v>
      </c>
      <c r="B22" s="4">
        <f t="shared" si="2"/>
        <v>388.69756400000006</v>
      </c>
      <c r="C22" s="4">
        <f t="shared" si="5"/>
        <v>242.3890385</v>
      </c>
      <c r="D22" s="4">
        <f t="shared" si="6"/>
        <v>383.52907349999998</v>
      </c>
      <c r="E22" s="1"/>
      <c r="F22" s="3">
        <v>18</v>
      </c>
      <c r="G22" s="4">
        <f t="shared" si="4"/>
        <v>132.93406400000001</v>
      </c>
      <c r="H22" s="4">
        <f t="shared" si="4"/>
        <v>46.978946000000001</v>
      </c>
      <c r="I22" s="4">
        <f t="shared" si="4"/>
        <v>121.40913300000003</v>
      </c>
      <c r="J22" s="4">
        <f t="shared" si="4"/>
        <v>255.76350000000002</v>
      </c>
      <c r="K22" s="4">
        <f t="shared" si="4"/>
        <v>195.41009249999999</v>
      </c>
      <c r="L22" s="4">
        <f t="shared" si="4"/>
        <v>262.11994049999998</v>
      </c>
      <c r="N22" s="3">
        <v>18</v>
      </c>
      <c r="O22" s="4">
        <v>0.217</v>
      </c>
      <c r="P22" s="4">
        <v>1.4476</v>
      </c>
      <c r="Q22" s="4">
        <v>0.61464000000000008</v>
      </c>
      <c r="R22" s="4">
        <v>66.156300000000002</v>
      </c>
      <c r="S22" s="4">
        <v>0.873</v>
      </c>
      <c r="T22" s="4">
        <v>11.179349999999999</v>
      </c>
    </row>
    <row r="23" spans="1:20" ht="18" x14ac:dyDescent="0.35">
      <c r="A23" s="3">
        <v>19</v>
      </c>
      <c r="B23" s="4">
        <f t="shared" si="2"/>
        <v>397.030664</v>
      </c>
      <c r="C23" s="4">
        <f t="shared" si="5"/>
        <v>244.94988850000001</v>
      </c>
      <c r="D23" s="4">
        <f t="shared" si="6"/>
        <v>456.76582350000001</v>
      </c>
      <c r="E23" s="1"/>
      <c r="F23" s="3">
        <v>19</v>
      </c>
      <c r="G23" s="4">
        <f t="shared" si="4"/>
        <v>132.982664</v>
      </c>
      <c r="H23" s="4">
        <f t="shared" si="4"/>
        <v>47.492296000000003</v>
      </c>
      <c r="I23" s="4">
        <f t="shared" si="4"/>
        <v>121.83213300000003</v>
      </c>
      <c r="J23" s="4">
        <f t="shared" si="4"/>
        <v>264.048</v>
      </c>
      <c r="K23" s="4">
        <f t="shared" si="4"/>
        <v>197.4575925</v>
      </c>
      <c r="L23" s="4">
        <f t="shared" si="4"/>
        <v>334.93369050000001</v>
      </c>
      <c r="N23" s="3">
        <v>19</v>
      </c>
      <c r="O23" s="4">
        <v>4.8599999999999997E-2</v>
      </c>
      <c r="P23" s="4">
        <v>0.51334999999999997</v>
      </c>
      <c r="Q23" s="4">
        <v>0.42299999999999999</v>
      </c>
      <c r="R23" s="4">
        <v>8.2844999999999995</v>
      </c>
      <c r="S23" s="4">
        <v>2.0474999999999999</v>
      </c>
      <c r="T23" s="4">
        <v>72.813749999999999</v>
      </c>
    </row>
    <row r="24" spans="1:20" ht="18" x14ac:dyDescent="0.35">
      <c r="A24" s="3">
        <v>20</v>
      </c>
      <c r="B24" s="4">
        <f t="shared" si="2"/>
        <v>400.30301399999996</v>
      </c>
      <c r="C24" s="4">
        <f t="shared" si="5"/>
        <v>266.16888849999998</v>
      </c>
      <c r="D24" s="4">
        <f t="shared" si="6"/>
        <v>549.22207350000008</v>
      </c>
      <c r="E24" s="1"/>
      <c r="F24" s="3">
        <v>20</v>
      </c>
      <c r="G24" s="4">
        <f t="shared" si="4"/>
        <v>133.27766399999999</v>
      </c>
      <c r="H24" s="4">
        <f t="shared" si="4"/>
        <v>50.402296000000007</v>
      </c>
      <c r="I24" s="4">
        <f t="shared" si="4"/>
        <v>121.83213300000003</v>
      </c>
      <c r="J24" s="4">
        <f t="shared" si="4"/>
        <v>267.02535</v>
      </c>
      <c r="K24" s="4">
        <f t="shared" si="4"/>
        <v>215.7665925</v>
      </c>
      <c r="L24" s="4">
        <f t="shared" si="4"/>
        <v>427.38994050000002</v>
      </c>
      <c r="N24" s="3">
        <v>20</v>
      </c>
      <c r="O24" s="4">
        <v>0.29499999999999998</v>
      </c>
      <c r="P24" s="4">
        <v>2.91</v>
      </c>
      <c r="Q24" s="4"/>
      <c r="R24" s="4">
        <v>2.9773499999999999</v>
      </c>
      <c r="S24" s="4">
        <v>18.309000000000001</v>
      </c>
      <c r="T24" s="4">
        <v>92.456250000000011</v>
      </c>
    </row>
    <row r="25" spans="1:20" ht="18" x14ac:dyDescent="0.35">
      <c r="A25" s="3">
        <v>21</v>
      </c>
      <c r="B25" s="4">
        <f t="shared" si="2"/>
        <v>407.226989</v>
      </c>
      <c r="C25" s="4">
        <f t="shared" si="5"/>
        <v>267.71188849999999</v>
      </c>
      <c r="D25" s="4">
        <f t="shared" si="6"/>
        <v>990.16192349999994</v>
      </c>
      <c r="E25" s="1"/>
      <c r="F25" s="3">
        <v>21</v>
      </c>
      <c r="G25" s="4">
        <f t="shared" si="4"/>
        <v>134.05726399999998</v>
      </c>
      <c r="H25" s="4">
        <f t="shared" si="4"/>
        <v>50.559296000000003</v>
      </c>
      <c r="I25" s="4">
        <f t="shared" si="4"/>
        <v>123.09573300000002</v>
      </c>
      <c r="J25" s="4">
        <f t="shared" si="4"/>
        <v>273.16972500000003</v>
      </c>
      <c r="K25" s="4">
        <f t="shared" si="4"/>
        <v>217.1525925</v>
      </c>
      <c r="L25" s="4">
        <f t="shared" si="4"/>
        <v>867.06619049999995</v>
      </c>
      <c r="N25" s="3">
        <v>21</v>
      </c>
      <c r="O25" s="4">
        <v>0.77960000000000007</v>
      </c>
      <c r="P25" s="4">
        <v>0.157</v>
      </c>
      <c r="Q25" s="4">
        <v>1.2636000000000001</v>
      </c>
      <c r="R25" s="4">
        <v>6.1443750000000001</v>
      </c>
      <c r="S25" s="4">
        <v>1.3859999999999999</v>
      </c>
      <c r="T25" s="4">
        <v>439.67624999999998</v>
      </c>
    </row>
    <row r="26" spans="1:20" ht="18" x14ac:dyDescent="0.35">
      <c r="A26" s="3">
        <v>22</v>
      </c>
      <c r="B26" s="4">
        <f t="shared" si="2"/>
        <v>467.72808899999995</v>
      </c>
      <c r="C26" s="4">
        <f t="shared" si="5"/>
        <v>665.44498850000002</v>
      </c>
      <c r="D26" s="4">
        <f t="shared" si="6"/>
        <v>1036.6727985</v>
      </c>
      <c r="E26" s="1"/>
      <c r="F26" s="3">
        <v>22</v>
      </c>
      <c r="G26" s="4">
        <f t="shared" si="4"/>
        <v>158.04086399999997</v>
      </c>
      <c r="H26" s="4">
        <f t="shared" si="4"/>
        <v>50.612396000000004</v>
      </c>
      <c r="I26" s="4">
        <f t="shared" si="4"/>
        <v>123.99798300000002</v>
      </c>
      <c r="J26" s="4">
        <f t="shared" si="4"/>
        <v>309.68722500000001</v>
      </c>
      <c r="K26" s="4">
        <f t="shared" si="4"/>
        <v>614.83259250000003</v>
      </c>
      <c r="L26" s="4">
        <f t="shared" si="4"/>
        <v>912.67481549999991</v>
      </c>
      <c r="N26" s="3">
        <v>22</v>
      </c>
      <c r="O26" s="4">
        <v>23.983599999999999</v>
      </c>
      <c r="P26" s="4">
        <v>5.3099999999999994E-2</v>
      </c>
      <c r="Q26" s="4">
        <v>0.90225</v>
      </c>
      <c r="R26" s="4">
        <v>36.517499999999998</v>
      </c>
      <c r="S26" s="4">
        <v>397.68</v>
      </c>
      <c r="T26" s="4">
        <v>45.608625000000004</v>
      </c>
    </row>
    <row r="27" spans="1:20" ht="18" x14ac:dyDescent="0.35">
      <c r="A27" s="3">
        <v>23</v>
      </c>
      <c r="B27" s="4">
        <f t="shared" si="2"/>
        <v>469.54558900000001</v>
      </c>
      <c r="C27" s="4">
        <f t="shared" si="5"/>
        <v>675.44668850000005</v>
      </c>
      <c r="D27" s="4">
        <f t="shared" si="6"/>
        <v>1047.2710484999998</v>
      </c>
      <c r="E27" s="1"/>
      <c r="F27" s="3">
        <v>23</v>
      </c>
      <c r="G27" s="4">
        <f t="shared" si="4"/>
        <v>158.44086399999998</v>
      </c>
      <c r="H27" s="4">
        <f t="shared" si="4"/>
        <v>51.720596</v>
      </c>
      <c r="I27" s="4">
        <f t="shared" si="4"/>
        <v>124.54623300000002</v>
      </c>
      <c r="J27" s="4">
        <f t="shared" si="4"/>
        <v>311.10472500000003</v>
      </c>
      <c r="K27" s="4">
        <f t="shared" si="4"/>
        <v>623.72609250000005</v>
      </c>
      <c r="L27" s="4">
        <f t="shared" si="4"/>
        <v>922.72481549999986</v>
      </c>
      <c r="N27" s="3">
        <v>23</v>
      </c>
      <c r="O27" s="4">
        <v>0.4</v>
      </c>
      <c r="P27" s="4">
        <v>1.1082000000000001</v>
      </c>
      <c r="Q27" s="4">
        <v>0.54825000000000002</v>
      </c>
      <c r="R27" s="4">
        <v>1.4175</v>
      </c>
      <c r="S27" s="4">
        <v>8.8934999999999995</v>
      </c>
      <c r="T27" s="4">
        <v>10.050000000000001</v>
      </c>
    </row>
    <row r="28" spans="1:20" ht="18" x14ac:dyDescent="0.35">
      <c r="A28" s="3">
        <v>24</v>
      </c>
      <c r="B28" s="4">
        <f t="shared" si="2"/>
        <v>479.07808899999998</v>
      </c>
      <c r="C28" s="4">
        <f t="shared" si="5"/>
        <v>691.82858050000004</v>
      </c>
      <c r="D28" s="4">
        <f t="shared" si="6"/>
        <v>1107.5311744999999</v>
      </c>
      <c r="E28" s="1"/>
      <c r="F28" s="3">
        <v>24</v>
      </c>
      <c r="G28" s="4">
        <f t="shared" si="4"/>
        <v>159.07086399999997</v>
      </c>
      <c r="H28" s="4">
        <f t="shared" si="4"/>
        <v>52.276198000000001</v>
      </c>
      <c r="I28" s="4">
        <f t="shared" si="4"/>
        <v>127.29223400000002</v>
      </c>
      <c r="J28" s="4">
        <f t="shared" si="4"/>
        <v>320.00722500000001</v>
      </c>
      <c r="K28" s="4">
        <f t="shared" si="4"/>
        <v>639.55238250000002</v>
      </c>
      <c r="L28" s="4">
        <f t="shared" si="4"/>
        <v>980.2389404999999</v>
      </c>
      <c r="N28" s="3">
        <v>24</v>
      </c>
      <c r="O28" s="4">
        <v>0.63</v>
      </c>
      <c r="P28" s="4">
        <v>0.55560200000000004</v>
      </c>
      <c r="Q28" s="4">
        <v>2.7460010000000001</v>
      </c>
      <c r="R28" s="4">
        <v>8.9024999999999999</v>
      </c>
      <c r="S28" s="4">
        <v>15.82629</v>
      </c>
      <c r="T28" s="4">
        <v>57.514125</v>
      </c>
    </row>
    <row r="29" spans="1:20" ht="18" x14ac:dyDescent="0.35">
      <c r="A29" s="3">
        <v>25</v>
      </c>
      <c r="B29" s="4">
        <f t="shared" si="2"/>
        <v>485.66579999999999</v>
      </c>
      <c r="C29" s="4">
        <f t="shared" si="5"/>
        <v>757.15052650000007</v>
      </c>
      <c r="D29" s="4">
        <f t="shared" si="6"/>
        <v>1137.4471744999998</v>
      </c>
      <c r="E29" s="1"/>
      <c r="F29" s="3">
        <v>25</v>
      </c>
      <c r="G29" s="4">
        <f t="shared" si="4"/>
        <v>161.55269999999996</v>
      </c>
      <c r="H29" s="4">
        <f t="shared" si="4"/>
        <v>53.586663999999999</v>
      </c>
      <c r="I29" s="4">
        <f t="shared" si="4"/>
        <v>129.17023400000002</v>
      </c>
      <c r="J29" s="4">
        <f t="shared" si="4"/>
        <v>324.11310000000003</v>
      </c>
      <c r="K29" s="4">
        <f t="shared" si="4"/>
        <v>703.56386250000003</v>
      </c>
      <c r="L29" s="4">
        <f t="shared" si="4"/>
        <v>1008.2769404999999</v>
      </c>
      <c r="N29" s="3">
        <v>25</v>
      </c>
      <c r="O29" s="4">
        <v>2.4818359999999999</v>
      </c>
      <c r="P29" s="4">
        <v>1.3104659999999999</v>
      </c>
      <c r="Q29" s="4">
        <v>1.8780000000000001</v>
      </c>
      <c r="R29" s="4">
        <v>4.1058749999999993</v>
      </c>
      <c r="S29" s="4">
        <v>64.011479999999992</v>
      </c>
      <c r="T29" s="4">
        <v>28.038</v>
      </c>
    </row>
    <row r="30" spans="1:20" ht="18" x14ac:dyDescent="0.35">
      <c r="A30" s="3">
        <v>26</v>
      </c>
      <c r="B30" s="4">
        <f t="shared" si="2"/>
        <v>491.05229999999995</v>
      </c>
      <c r="C30" s="4">
        <f t="shared" si="5"/>
        <v>824.17976650000003</v>
      </c>
      <c r="D30" s="4">
        <f t="shared" si="6"/>
        <v>1138.3431544999999</v>
      </c>
      <c r="E30" s="1"/>
      <c r="F30" s="3">
        <v>26</v>
      </c>
      <c r="G30" s="4">
        <f t="shared" si="4"/>
        <v>161.56169999999995</v>
      </c>
      <c r="H30" s="4">
        <f t="shared" si="4"/>
        <v>53.632734999999997</v>
      </c>
      <c r="I30" s="4">
        <f t="shared" si="4"/>
        <v>129.18523400000001</v>
      </c>
      <c r="J30" s="4">
        <f t="shared" si="4"/>
        <v>329.49060000000003</v>
      </c>
      <c r="K30" s="4">
        <f t="shared" si="4"/>
        <v>770.5470315</v>
      </c>
      <c r="L30" s="4">
        <f t="shared" si="4"/>
        <v>1009.1579204999999</v>
      </c>
      <c r="N30" s="3">
        <v>26</v>
      </c>
      <c r="O30" s="4">
        <v>8.9999999999999993E-3</v>
      </c>
      <c r="P30" s="4">
        <v>4.6070999999999994E-2</v>
      </c>
      <c r="Q30" s="4">
        <v>1.5000000000000001E-2</v>
      </c>
      <c r="R30" s="4">
        <v>5.3775000000000004</v>
      </c>
      <c r="S30" s="4">
        <v>66.98316899999999</v>
      </c>
      <c r="T30" s="4">
        <v>0.88097999999999999</v>
      </c>
    </row>
    <row r="31" spans="1:20" ht="18" x14ac:dyDescent="0.35">
      <c r="A31" s="3">
        <v>27</v>
      </c>
      <c r="B31" s="4">
        <f t="shared" si="2"/>
        <v>491.07029999999997</v>
      </c>
      <c r="C31" s="4">
        <f t="shared" si="5"/>
        <v>837.09206949999998</v>
      </c>
      <c r="D31" s="4">
        <f t="shared" si="6"/>
        <v>1141.8021544999999</v>
      </c>
      <c r="E31" s="1"/>
      <c r="F31" s="3">
        <v>27</v>
      </c>
      <c r="G31" s="4">
        <f t="shared" si="4"/>
        <v>161.56169999999995</v>
      </c>
      <c r="H31" s="4">
        <f t="shared" si="4"/>
        <v>53.723934999999997</v>
      </c>
      <c r="I31" s="4">
        <f t="shared" si="4"/>
        <v>129.19423399999999</v>
      </c>
      <c r="J31" s="4">
        <f t="shared" si="4"/>
        <v>329.5086</v>
      </c>
      <c r="K31" s="4">
        <f t="shared" si="4"/>
        <v>783.3681345</v>
      </c>
      <c r="L31" s="4">
        <f t="shared" si="4"/>
        <v>1012.6079205</v>
      </c>
      <c r="N31" s="3">
        <v>27</v>
      </c>
      <c r="O31" s="4"/>
      <c r="P31" s="4">
        <v>9.1200000000000003E-2</v>
      </c>
      <c r="Q31" s="4">
        <v>8.9999999999999993E-3</v>
      </c>
      <c r="R31" s="4">
        <v>1.7999999999999999E-2</v>
      </c>
      <c r="S31" s="4">
        <v>12.821103000000001</v>
      </c>
      <c r="T31" s="4">
        <v>3.45</v>
      </c>
    </row>
    <row r="32" spans="1:20" ht="18" x14ac:dyDescent="0.35">
      <c r="A32" s="3">
        <v>28</v>
      </c>
      <c r="B32" s="4">
        <f t="shared" si="2"/>
        <v>494.92879999999997</v>
      </c>
      <c r="C32" s="4">
        <f t="shared" si="5"/>
        <v>876.59466950000001</v>
      </c>
      <c r="D32" s="4">
        <f t="shared" si="6"/>
        <v>1172.7521545</v>
      </c>
      <c r="E32" s="1"/>
      <c r="F32" s="3">
        <v>28</v>
      </c>
      <c r="G32" s="4">
        <f t="shared" si="4"/>
        <v>164.66029999999995</v>
      </c>
      <c r="H32" s="4">
        <f t="shared" si="4"/>
        <v>80.227534999999989</v>
      </c>
      <c r="I32" s="4">
        <f t="shared" si="4"/>
        <v>131.464234</v>
      </c>
      <c r="J32" s="4">
        <f t="shared" si="4"/>
        <v>330.26850000000002</v>
      </c>
      <c r="K32" s="4">
        <f t="shared" si="4"/>
        <v>796.36713450000002</v>
      </c>
      <c r="L32" s="4">
        <f t="shared" si="4"/>
        <v>1041.2879204999999</v>
      </c>
      <c r="N32" s="3">
        <v>28</v>
      </c>
      <c r="O32" s="4">
        <v>3.0985999999999998</v>
      </c>
      <c r="P32" s="4">
        <v>26.503599999999999</v>
      </c>
      <c r="Q32" s="4">
        <v>2.27</v>
      </c>
      <c r="R32" s="4">
        <v>0.75990000000000002</v>
      </c>
      <c r="S32" s="4">
        <v>12.999000000000001</v>
      </c>
      <c r="T32" s="4">
        <v>28.68</v>
      </c>
    </row>
    <row r="33" spans="1:20" ht="18" x14ac:dyDescent="0.35">
      <c r="A33" s="3">
        <v>29</v>
      </c>
      <c r="B33" s="4">
        <f t="shared" si="2"/>
        <v>528.04904999999997</v>
      </c>
      <c r="C33" s="4">
        <f t="shared" si="5"/>
        <v>929.07366950000005</v>
      </c>
      <c r="D33" s="4">
        <f t="shared" si="6"/>
        <v>1173.9721444999998</v>
      </c>
      <c r="E33" s="1"/>
      <c r="F33" s="3">
        <v>29</v>
      </c>
      <c r="G33" s="4">
        <f t="shared" si="4"/>
        <v>172.71929999999995</v>
      </c>
      <c r="H33" s="4">
        <f t="shared" si="4"/>
        <v>81.106534999999994</v>
      </c>
      <c r="I33" s="4">
        <f t="shared" si="4"/>
        <v>131.469224</v>
      </c>
      <c r="J33" s="4">
        <f t="shared" si="4"/>
        <v>355.32974999999999</v>
      </c>
      <c r="K33" s="4">
        <f t="shared" si="4"/>
        <v>847.96713450000004</v>
      </c>
      <c r="L33" s="4">
        <f t="shared" si="4"/>
        <v>1042.5029204999998</v>
      </c>
      <c r="N33" s="3">
        <v>29</v>
      </c>
      <c r="O33" s="4">
        <v>8.0590000000000011</v>
      </c>
      <c r="P33" s="4">
        <v>0.879</v>
      </c>
      <c r="Q33" s="4">
        <v>4.9900000000000005E-3</v>
      </c>
      <c r="R33" s="4">
        <v>25.061250000000001</v>
      </c>
      <c r="S33" s="4">
        <v>51.600000000000009</v>
      </c>
      <c r="T33" s="4">
        <v>1.2149999999999999</v>
      </c>
    </row>
    <row r="34" spans="1:20" ht="18" x14ac:dyDescent="0.35">
      <c r="A34" s="3">
        <v>30</v>
      </c>
      <c r="B34" s="4">
        <f t="shared" si="2"/>
        <v>539.25506999999993</v>
      </c>
      <c r="C34" s="4">
        <f t="shared" si="5"/>
        <v>944.15385100000003</v>
      </c>
      <c r="D34" s="4">
        <f t="shared" si="6"/>
        <v>1215.7986044999998</v>
      </c>
      <c r="E34" s="1"/>
      <c r="F34" s="3">
        <v>30</v>
      </c>
      <c r="G34" s="4">
        <f t="shared" si="4"/>
        <v>175.75931999999995</v>
      </c>
      <c r="H34" s="4">
        <f t="shared" si="4"/>
        <v>82.464568</v>
      </c>
      <c r="I34" s="4">
        <f t="shared" si="4"/>
        <v>133.52768399999999</v>
      </c>
      <c r="J34" s="4">
        <f t="shared" si="4"/>
        <v>363.49574999999999</v>
      </c>
      <c r="K34" s="4">
        <f t="shared" si="4"/>
        <v>861.68928300000005</v>
      </c>
      <c r="L34" s="4">
        <f t="shared" si="4"/>
        <v>1082.2709204999999</v>
      </c>
      <c r="N34" s="3">
        <v>30</v>
      </c>
      <c r="O34" s="4">
        <v>3.0400200000000002</v>
      </c>
      <c r="P34" s="4">
        <v>1.358033</v>
      </c>
      <c r="Q34" s="4">
        <v>2.0584600000000002</v>
      </c>
      <c r="R34" s="4">
        <v>8.1660000000000004</v>
      </c>
      <c r="S34" s="4">
        <v>13.722148500000003</v>
      </c>
      <c r="T34" s="4">
        <v>39.768000000000001</v>
      </c>
    </row>
    <row r="35" spans="1:20" ht="18" x14ac:dyDescent="0.35">
      <c r="A35" s="3">
        <v>31</v>
      </c>
      <c r="B35" s="4">
        <f t="shared" si="2"/>
        <v>550.74702000000002</v>
      </c>
      <c r="C35" s="4">
        <f t="shared" si="5"/>
        <v>992.39363100000003</v>
      </c>
      <c r="D35" s="4">
        <f t="shared" si="6"/>
        <v>1222.4048395</v>
      </c>
      <c r="E35" s="1"/>
      <c r="F35" s="3">
        <v>31</v>
      </c>
      <c r="G35" s="4">
        <f t="shared" si="4"/>
        <v>177.73031999999995</v>
      </c>
      <c r="H35" s="4">
        <f t="shared" si="4"/>
        <v>91.110135</v>
      </c>
      <c r="I35" s="4">
        <f t="shared" si="4"/>
        <v>135.43929399999999</v>
      </c>
      <c r="J35" s="4">
        <f t="shared" si="4"/>
        <v>373.01670000000001</v>
      </c>
      <c r="K35" s="4">
        <f t="shared" si="4"/>
        <v>901.28349600000001</v>
      </c>
      <c r="L35" s="4">
        <f t="shared" si="4"/>
        <v>1086.9655455</v>
      </c>
      <c r="N35" s="3">
        <v>31</v>
      </c>
      <c r="O35" s="4">
        <v>1.9709999999999999</v>
      </c>
      <c r="P35" s="4">
        <v>8.6455669999999998</v>
      </c>
      <c r="Q35" s="4">
        <v>1.9116099999999998</v>
      </c>
      <c r="R35" s="4">
        <v>9.5209500000000009</v>
      </c>
      <c r="S35" s="4">
        <v>39.594213000000003</v>
      </c>
      <c r="T35" s="4">
        <v>4.6946250000000003</v>
      </c>
    </row>
    <row r="36" spans="1:20" ht="18" x14ac:dyDescent="0.35">
      <c r="A36" s="3">
        <v>32</v>
      </c>
      <c r="B36" s="4">
        <f t="shared" si="2"/>
        <v>576.40098599999999</v>
      </c>
      <c r="C36" s="4">
        <f t="shared" si="5"/>
        <v>994.725056</v>
      </c>
      <c r="D36" s="4">
        <f t="shared" si="6"/>
        <v>1223.5875365000002</v>
      </c>
      <c r="E36" s="1"/>
      <c r="F36" s="3">
        <v>32</v>
      </c>
      <c r="G36" s="4">
        <f t="shared" si="4"/>
        <v>181.08153599999994</v>
      </c>
      <c r="H36" s="4">
        <f t="shared" si="4"/>
        <v>91.751135000000005</v>
      </c>
      <c r="I36" s="4">
        <f t="shared" si="4"/>
        <v>135.96402799999998</v>
      </c>
      <c r="J36" s="4">
        <f t="shared" si="4"/>
        <v>395.31945000000002</v>
      </c>
      <c r="K36" s="4">
        <f t="shared" si="4"/>
        <v>902.97392100000002</v>
      </c>
      <c r="L36" s="4">
        <f t="shared" si="4"/>
        <v>1087.6235085000001</v>
      </c>
      <c r="N36" s="3">
        <v>32</v>
      </c>
      <c r="O36" s="4">
        <v>3.3512160000000004</v>
      </c>
      <c r="P36" s="4">
        <v>0.64100000000000001</v>
      </c>
      <c r="Q36" s="4">
        <v>0.52473400000000003</v>
      </c>
      <c r="R36" s="4">
        <v>22.30275</v>
      </c>
      <c r="S36" s="4">
        <v>1.6904250000000001</v>
      </c>
      <c r="T36" s="4">
        <v>0.65796299999999996</v>
      </c>
    </row>
    <row r="37" spans="1:20" ht="18" x14ac:dyDescent="0.35">
      <c r="A37" s="3">
        <v>33</v>
      </c>
      <c r="B37" s="4">
        <f t="shared" si="2"/>
        <v>649.31798600000002</v>
      </c>
      <c r="C37" s="4">
        <f t="shared" si="5"/>
        <v>1000.9821724999999</v>
      </c>
      <c r="D37" s="4">
        <f t="shared" si="6"/>
        <v>1269.2329975000002</v>
      </c>
      <c r="E37" s="1"/>
      <c r="F37" s="3">
        <v>33</v>
      </c>
      <c r="G37" s="4">
        <f t="shared" si="4"/>
        <v>182.81153599999993</v>
      </c>
      <c r="H37" s="4">
        <f t="shared" si="4"/>
        <v>93.799007000000003</v>
      </c>
      <c r="I37" s="4">
        <f t="shared" si="4"/>
        <v>137.10763899999998</v>
      </c>
      <c r="J37" s="4">
        <f t="shared" si="4"/>
        <v>466.50645000000003</v>
      </c>
      <c r="K37" s="4">
        <f t="shared" si="4"/>
        <v>907.18316549999997</v>
      </c>
      <c r="L37" s="4">
        <f t="shared" si="4"/>
        <v>1132.1253585000002</v>
      </c>
      <c r="N37" s="3">
        <v>33</v>
      </c>
      <c r="O37" s="4">
        <v>1.73</v>
      </c>
      <c r="P37" s="4">
        <v>2.0478719999999995</v>
      </c>
      <c r="Q37" s="4">
        <v>1.1436109999999999</v>
      </c>
      <c r="R37" s="4">
        <v>71.186999999999998</v>
      </c>
      <c r="S37" s="4">
        <v>4.2092444999999996</v>
      </c>
      <c r="T37" s="4">
        <v>44.501849999999997</v>
      </c>
    </row>
    <row r="38" spans="1:20" ht="18" x14ac:dyDescent="0.35">
      <c r="A38" s="3">
        <v>34</v>
      </c>
      <c r="B38" s="4">
        <f t="shared" si="2"/>
        <v>669.69730400000003</v>
      </c>
      <c r="C38" s="4">
        <f t="shared" si="5"/>
        <v>1015.6277325</v>
      </c>
      <c r="D38" s="4">
        <f t="shared" si="6"/>
        <v>1318.6924410000001</v>
      </c>
      <c r="E38" s="1"/>
      <c r="F38" s="3">
        <v>34</v>
      </c>
      <c r="G38" s="4">
        <f t="shared" si="4"/>
        <v>182.85235399999993</v>
      </c>
      <c r="H38" s="4">
        <f t="shared" si="4"/>
        <v>94.586442000000005</v>
      </c>
      <c r="I38" s="4">
        <f t="shared" si="4"/>
        <v>146.84506199999998</v>
      </c>
      <c r="J38" s="4">
        <f t="shared" si="4"/>
        <v>486.84495000000004</v>
      </c>
      <c r="K38" s="4">
        <f t="shared" si="4"/>
        <v>921.04129049999995</v>
      </c>
      <c r="L38" s="4">
        <f t="shared" si="4"/>
        <v>1171.8473790000003</v>
      </c>
      <c r="N38" s="3">
        <v>34</v>
      </c>
      <c r="O38" s="4">
        <v>4.0818E-2</v>
      </c>
      <c r="P38" s="4">
        <v>0.78743500000000011</v>
      </c>
      <c r="Q38" s="4">
        <v>9.7374230000000015</v>
      </c>
      <c r="R38" s="4">
        <v>20.3385</v>
      </c>
      <c r="S38" s="4">
        <v>13.858124999999999</v>
      </c>
      <c r="T38" s="4">
        <v>39.722020499999999</v>
      </c>
    </row>
    <row r="39" spans="1:20" ht="18" x14ac:dyDescent="0.35">
      <c r="A39" s="3">
        <v>35</v>
      </c>
      <c r="B39" s="4">
        <f t="shared" si="2"/>
        <v>684.2576039999999</v>
      </c>
      <c r="C39" s="4">
        <f t="shared" si="5"/>
        <v>1068.1698105</v>
      </c>
      <c r="D39" s="4">
        <f t="shared" si="6"/>
        <v>1331.8863910000005</v>
      </c>
      <c r="E39" s="1"/>
      <c r="F39" s="3">
        <v>35</v>
      </c>
      <c r="G39" s="4">
        <f t="shared" si="4"/>
        <v>183.44315399999994</v>
      </c>
      <c r="H39" s="4">
        <f t="shared" si="4"/>
        <v>95.267202000000012</v>
      </c>
      <c r="I39" s="4">
        <f t="shared" si="4"/>
        <v>148.86776199999997</v>
      </c>
      <c r="J39" s="4">
        <f t="shared" si="4"/>
        <v>500.81445000000002</v>
      </c>
      <c r="K39" s="4">
        <f t="shared" si="4"/>
        <v>972.90260849999993</v>
      </c>
      <c r="L39" s="4">
        <f t="shared" si="4"/>
        <v>1183.0186290000004</v>
      </c>
      <c r="N39" s="3">
        <v>35</v>
      </c>
      <c r="O39" s="4">
        <v>0.59079999999999999</v>
      </c>
      <c r="P39" s="4">
        <v>0.68076000000000003</v>
      </c>
      <c r="Q39" s="4">
        <v>2.0226999999999999</v>
      </c>
      <c r="R39" s="4">
        <v>13.9695</v>
      </c>
      <c r="S39" s="4">
        <v>51.861318000000004</v>
      </c>
      <c r="T39" s="4">
        <v>11.171250000000001</v>
      </c>
    </row>
    <row r="40" spans="1:20" ht="18" x14ac:dyDescent="0.35">
      <c r="A40" s="3">
        <v>36</v>
      </c>
      <c r="B40" s="4">
        <f t="shared" si="2"/>
        <v>713.50310400000001</v>
      </c>
      <c r="C40" s="4">
        <f t="shared" si="5"/>
        <v>1133.3022905</v>
      </c>
      <c r="D40" s="4">
        <f t="shared" si="6"/>
        <v>1338.4811410000002</v>
      </c>
      <c r="E40" s="1"/>
      <c r="F40" s="3">
        <v>36</v>
      </c>
      <c r="G40" s="4">
        <f t="shared" si="4"/>
        <v>183.44315399999994</v>
      </c>
      <c r="H40" s="4">
        <f t="shared" si="4"/>
        <v>99.667142000000013</v>
      </c>
      <c r="I40" s="4">
        <f t="shared" si="4"/>
        <v>148.86776199999997</v>
      </c>
      <c r="J40" s="4">
        <f t="shared" si="4"/>
        <v>530.05995000000007</v>
      </c>
      <c r="K40" s="4">
        <f t="shared" si="4"/>
        <v>1033.6351485</v>
      </c>
      <c r="L40" s="4">
        <f t="shared" si="4"/>
        <v>1189.6133790000004</v>
      </c>
      <c r="N40" s="3">
        <v>36</v>
      </c>
      <c r="O40" s="4"/>
      <c r="P40" s="4">
        <v>4.39994</v>
      </c>
      <c r="Q40" s="4"/>
      <c r="R40" s="4">
        <v>29.2455</v>
      </c>
      <c r="S40" s="4">
        <v>60.732539999999993</v>
      </c>
      <c r="T40" s="4">
        <v>6.5947499999999994</v>
      </c>
    </row>
    <row r="41" spans="1:20" ht="18" x14ac:dyDescent="0.35">
      <c r="A41" s="3">
        <v>37</v>
      </c>
      <c r="B41" s="4">
        <f t="shared" si="2"/>
        <v>728.26007899999991</v>
      </c>
      <c r="C41" s="4">
        <f t="shared" si="5"/>
        <v>1198.2488015000001</v>
      </c>
      <c r="D41" s="4">
        <f t="shared" si="6"/>
        <v>1348.8947810000004</v>
      </c>
      <c r="E41" s="1"/>
      <c r="F41" s="3">
        <v>37</v>
      </c>
      <c r="G41" s="4">
        <f t="shared" si="4"/>
        <v>183.93475399999994</v>
      </c>
      <c r="H41" s="4">
        <f t="shared" si="4"/>
        <v>102.19557800000001</v>
      </c>
      <c r="I41" s="4">
        <f t="shared" si="4"/>
        <v>151.71390199999996</v>
      </c>
      <c r="J41" s="4">
        <f t="shared" si="4"/>
        <v>544.32532500000002</v>
      </c>
      <c r="K41" s="4">
        <f t="shared" si="4"/>
        <v>1096.0532235000001</v>
      </c>
      <c r="L41" s="4">
        <f t="shared" si="4"/>
        <v>1197.1808790000005</v>
      </c>
      <c r="N41" s="3">
        <v>37</v>
      </c>
      <c r="O41" s="4">
        <v>0.49160000000000004</v>
      </c>
      <c r="P41" s="4">
        <v>2.5284360000000001</v>
      </c>
      <c r="Q41" s="4">
        <v>2.8461400000000001</v>
      </c>
      <c r="R41" s="4">
        <v>14.265374999999999</v>
      </c>
      <c r="S41" s="4">
        <v>62.418074999999995</v>
      </c>
      <c r="T41" s="4">
        <v>7.5674999999999999</v>
      </c>
    </row>
    <row r="42" spans="1:20" ht="18" x14ac:dyDescent="0.35">
      <c r="A42" s="3">
        <v>38</v>
      </c>
      <c r="B42" s="4">
        <f t="shared" si="2"/>
        <v>817.43422899999996</v>
      </c>
      <c r="C42" s="4">
        <f t="shared" si="5"/>
        <v>1204.6722725000002</v>
      </c>
      <c r="D42" s="4">
        <f t="shared" si="6"/>
        <v>1367.2532810000005</v>
      </c>
      <c r="E42" s="1"/>
      <c r="F42" s="3">
        <v>38</v>
      </c>
      <c r="G42" s="4">
        <f t="shared" si="4"/>
        <v>249.96690399999994</v>
      </c>
      <c r="H42" s="4">
        <f t="shared" si="4"/>
        <v>103.47646400000001</v>
      </c>
      <c r="I42" s="4">
        <f t="shared" si="4"/>
        <v>151.84890199999995</v>
      </c>
      <c r="J42" s="4">
        <f t="shared" si="4"/>
        <v>567.46732500000007</v>
      </c>
      <c r="K42" s="4">
        <f t="shared" si="4"/>
        <v>1101.1958085000001</v>
      </c>
      <c r="L42" s="4">
        <f t="shared" si="4"/>
        <v>1215.4043790000005</v>
      </c>
      <c r="N42" s="3">
        <v>38</v>
      </c>
      <c r="O42" s="4">
        <v>66.032149999999987</v>
      </c>
      <c r="P42" s="4">
        <v>1.280886</v>
      </c>
      <c r="Q42" s="4">
        <v>0.13499999999999998</v>
      </c>
      <c r="R42" s="4">
        <v>23.141999999999999</v>
      </c>
      <c r="S42" s="4">
        <v>5.1425850000000004</v>
      </c>
      <c r="T42" s="4">
        <v>18.223500000000005</v>
      </c>
    </row>
    <row r="43" spans="1:20" ht="18" x14ac:dyDescent="0.35">
      <c r="A43" s="3">
        <v>39</v>
      </c>
      <c r="B43" s="4">
        <f t="shared" si="2"/>
        <v>819.70491500000003</v>
      </c>
      <c r="C43" s="4">
        <f t="shared" si="5"/>
        <v>1260.9443755</v>
      </c>
      <c r="D43" s="4">
        <f t="shared" si="6"/>
        <v>1368.4339310000005</v>
      </c>
      <c r="E43" s="1"/>
      <c r="F43" s="3">
        <v>39</v>
      </c>
      <c r="G43" s="4">
        <f t="shared" si="4"/>
        <v>250.48858999999993</v>
      </c>
      <c r="H43" s="4">
        <f t="shared" si="4"/>
        <v>103.65726400000001</v>
      </c>
      <c r="I43" s="4">
        <f t="shared" si="4"/>
        <v>151.85730199999995</v>
      </c>
      <c r="J43" s="4">
        <f t="shared" si="4"/>
        <v>569.2163250000001</v>
      </c>
      <c r="K43" s="4">
        <f t="shared" si="4"/>
        <v>1157.2871115</v>
      </c>
      <c r="L43" s="4">
        <f t="shared" si="4"/>
        <v>1216.5766290000006</v>
      </c>
      <c r="N43" s="3">
        <v>39</v>
      </c>
      <c r="O43" s="4">
        <v>0.52168600000000009</v>
      </c>
      <c r="P43" s="4">
        <v>0.18080000000000002</v>
      </c>
      <c r="Q43" s="4">
        <v>8.4000000000000012E-3</v>
      </c>
      <c r="R43" s="4">
        <v>1.7490000000000001</v>
      </c>
      <c r="S43" s="4">
        <v>56.091303000000003</v>
      </c>
      <c r="T43" s="4">
        <v>1.17225</v>
      </c>
    </row>
    <row r="44" spans="1:20" ht="18" x14ac:dyDescent="0.35">
      <c r="A44" s="3">
        <v>40</v>
      </c>
      <c r="B44" s="4">
        <f t="shared" si="2"/>
        <v>832.29829000000007</v>
      </c>
      <c r="C44" s="4">
        <f t="shared" si="5"/>
        <v>1269.7696565000001</v>
      </c>
      <c r="D44" s="4">
        <f t="shared" si="6"/>
        <v>1439.5743310000005</v>
      </c>
      <c r="E44" s="1"/>
      <c r="F44" s="3">
        <v>40</v>
      </c>
      <c r="G44" s="4">
        <f t="shared" si="4"/>
        <v>251.02758999999992</v>
      </c>
      <c r="H44" s="4">
        <f t="shared" si="4"/>
        <v>104.25826400000001</v>
      </c>
      <c r="I44" s="4">
        <f t="shared" si="4"/>
        <v>151.88270199999994</v>
      </c>
      <c r="J44" s="4">
        <f t="shared" si="4"/>
        <v>581.27070000000015</v>
      </c>
      <c r="K44" s="4">
        <f t="shared" si="4"/>
        <v>1165.5113925000001</v>
      </c>
      <c r="L44" s="4">
        <f t="shared" si="4"/>
        <v>1287.6916290000006</v>
      </c>
      <c r="N44" s="3">
        <v>40</v>
      </c>
      <c r="O44" s="4">
        <v>0.53899999999999992</v>
      </c>
      <c r="P44" s="4">
        <v>0.60099999999999998</v>
      </c>
      <c r="Q44" s="4">
        <v>2.5399999999999999E-2</v>
      </c>
      <c r="R44" s="4">
        <v>12.054375</v>
      </c>
      <c r="S44" s="4">
        <v>8.2242809999999995</v>
      </c>
      <c r="T44" s="4">
        <v>71.114999999999995</v>
      </c>
    </row>
    <row r="45" spans="1:20" ht="18" x14ac:dyDescent="0.35">
      <c r="A45" s="3">
        <v>41</v>
      </c>
      <c r="B45" s="4">
        <f t="shared" si="2"/>
        <v>862.85029000000009</v>
      </c>
      <c r="C45" s="4">
        <f t="shared" si="5"/>
        <v>1314.2188195000001</v>
      </c>
      <c r="D45" s="4">
        <f t="shared" si="6"/>
        <v>1440.5477810000007</v>
      </c>
      <c r="E45" s="1"/>
      <c r="F45" s="3">
        <v>41</v>
      </c>
      <c r="G45" s="4">
        <f t="shared" si="4"/>
        <v>251.80758999999992</v>
      </c>
      <c r="H45" s="4">
        <f t="shared" si="4"/>
        <v>105.22092700000002</v>
      </c>
      <c r="I45" s="4">
        <f t="shared" si="4"/>
        <v>151.89615199999994</v>
      </c>
      <c r="J45" s="4">
        <f t="shared" si="4"/>
        <v>611.0427000000002</v>
      </c>
      <c r="K45" s="4">
        <f t="shared" si="4"/>
        <v>1208.9978925</v>
      </c>
      <c r="L45" s="4">
        <f t="shared" si="4"/>
        <v>1288.6516290000006</v>
      </c>
      <c r="N45" s="3">
        <v>41</v>
      </c>
      <c r="O45" s="4">
        <v>0.78</v>
      </c>
      <c r="P45" s="4">
        <v>0.96266300000000005</v>
      </c>
      <c r="Q45" s="4">
        <v>1.3450000000000002E-2</v>
      </c>
      <c r="R45" s="4">
        <v>29.772000000000002</v>
      </c>
      <c r="S45" s="4">
        <v>43.486500000000007</v>
      </c>
      <c r="T45" s="4">
        <v>0.96</v>
      </c>
    </row>
    <row r="46" spans="1:20" ht="18" x14ac:dyDescent="0.35">
      <c r="A46" s="3">
        <v>42</v>
      </c>
      <c r="B46" s="4">
        <f t="shared" si="2"/>
        <v>877.67344000000014</v>
      </c>
      <c r="C46" s="4">
        <f t="shared" si="5"/>
        <v>1324.3806494999999</v>
      </c>
      <c r="D46" s="4">
        <f t="shared" si="6"/>
        <v>1441.8315960000007</v>
      </c>
      <c r="E46" s="1"/>
      <c r="F46" s="3">
        <v>42</v>
      </c>
      <c r="G46" s="4">
        <f t="shared" si="4"/>
        <v>253.53573999999992</v>
      </c>
      <c r="H46" s="4">
        <f t="shared" si="4"/>
        <v>105.53087700000002</v>
      </c>
      <c r="I46" s="4">
        <f t="shared" si="4"/>
        <v>152.82484199999993</v>
      </c>
      <c r="J46" s="4">
        <f t="shared" si="4"/>
        <v>624.13770000000022</v>
      </c>
      <c r="K46" s="4">
        <f t="shared" si="4"/>
        <v>1218.8497725</v>
      </c>
      <c r="L46" s="4">
        <f t="shared" si="4"/>
        <v>1289.0067540000007</v>
      </c>
      <c r="N46" s="3">
        <v>42</v>
      </c>
      <c r="O46" s="4">
        <v>1.7281500000000001</v>
      </c>
      <c r="P46" s="4">
        <v>0.30995</v>
      </c>
      <c r="Q46" s="4">
        <v>0.92869000000000002</v>
      </c>
      <c r="R46" s="4">
        <v>13.095000000000001</v>
      </c>
      <c r="S46" s="4">
        <v>9.8518799999999978</v>
      </c>
      <c r="T46" s="4">
        <v>0.35512500000000002</v>
      </c>
    </row>
    <row r="47" spans="1:20" ht="18" x14ac:dyDescent="0.35">
      <c r="A47" s="3">
        <v>43</v>
      </c>
      <c r="B47" s="4">
        <f t="shared" si="2"/>
        <v>878.22844000000009</v>
      </c>
      <c r="C47" s="4">
        <f t="shared" si="5"/>
        <v>1452.3858449999998</v>
      </c>
      <c r="D47" s="4">
        <f t="shared" si="6"/>
        <v>1469.2137210000005</v>
      </c>
      <c r="E47" s="1"/>
      <c r="F47" s="3">
        <v>43</v>
      </c>
      <c r="G47" s="4">
        <f t="shared" si="4"/>
        <v>254.09073999999993</v>
      </c>
      <c r="H47" s="4">
        <f t="shared" si="4"/>
        <v>214.54664700000001</v>
      </c>
      <c r="I47" s="4">
        <f t="shared" si="4"/>
        <v>155.57134199999993</v>
      </c>
      <c r="J47" s="4">
        <f t="shared" si="4"/>
        <v>624.13770000000022</v>
      </c>
      <c r="K47" s="4">
        <f t="shared" si="4"/>
        <v>1237.8391979999999</v>
      </c>
      <c r="L47" s="4">
        <f t="shared" si="4"/>
        <v>1313.6423790000006</v>
      </c>
      <c r="N47" s="3">
        <v>43</v>
      </c>
      <c r="O47" s="4">
        <v>0.55500000000000005</v>
      </c>
      <c r="P47" s="4">
        <v>109.01577</v>
      </c>
      <c r="Q47" s="4">
        <v>2.7464999999999997</v>
      </c>
      <c r="R47" s="4"/>
      <c r="S47" s="4">
        <v>18.989425500000003</v>
      </c>
      <c r="T47" s="4">
        <v>24.635625000000001</v>
      </c>
    </row>
    <row r="48" spans="1:20" ht="18" x14ac:dyDescent="0.35">
      <c r="A48" s="3">
        <v>44</v>
      </c>
      <c r="B48" s="4">
        <f t="shared" si="2"/>
        <v>919.09914000000015</v>
      </c>
      <c r="C48" s="4">
        <f t="shared" si="5"/>
        <v>1461.2732099999998</v>
      </c>
      <c r="D48" s="4">
        <f t="shared" si="6"/>
        <v>1471.2661460000006</v>
      </c>
      <c r="E48" s="1"/>
      <c r="F48" s="3">
        <v>44</v>
      </c>
      <c r="G48" s="4">
        <f t="shared" si="4"/>
        <v>255.67643999999993</v>
      </c>
      <c r="H48" s="4">
        <f t="shared" si="4"/>
        <v>217.29209700000001</v>
      </c>
      <c r="I48" s="4">
        <f t="shared" si="4"/>
        <v>157.27389199999993</v>
      </c>
      <c r="J48" s="4">
        <f t="shared" si="4"/>
        <v>663.42270000000019</v>
      </c>
      <c r="K48" s="4">
        <f t="shared" si="4"/>
        <v>1243.9811129999998</v>
      </c>
      <c r="L48" s="4">
        <f t="shared" si="4"/>
        <v>1313.9922540000007</v>
      </c>
      <c r="N48" s="3">
        <v>44</v>
      </c>
      <c r="O48" s="4">
        <v>1.5857000000000001</v>
      </c>
      <c r="P48" s="4">
        <v>2.7454499999999999</v>
      </c>
      <c r="Q48" s="4">
        <v>1.70255</v>
      </c>
      <c r="R48" s="4">
        <v>39.284999999999997</v>
      </c>
      <c r="S48" s="4">
        <v>6.141915</v>
      </c>
      <c r="T48" s="4">
        <v>0.34987500000000005</v>
      </c>
    </row>
    <row r="49" spans="1:20" ht="18" x14ac:dyDescent="0.35">
      <c r="A49" s="3">
        <v>45</v>
      </c>
      <c r="B49" s="4">
        <f t="shared" si="2"/>
        <v>958.67257000000018</v>
      </c>
      <c r="C49" s="4">
        <f t="shared" si="5"/>
        <v>1472.2684734999998</v>
      </c>
      <c r="D49" s="4">
        <f t="shared" si="6"/>
        <v>1472.2277960000006</v>
      </c>
      <c r="E49" s="1"/>
      <c r="F49" s="3">
        <v>45</v>
      </c>
      <c r="G49" s="4">
        <f t="shared" si="4"/>
        <v>257.44656999999995</v>
      </c>
      <c r="H49" s="4">
        <f t="shared" si="4"/>
        <v>217.320547</v>
      </c>
      <c r="I49" s="4">
        <f t="shared" si="4"/>
        <v>157.27929199999994</v>
      </c>
      <c r="J49" s="4">
        <f t="shared" si="4"/>
        <v>701.22600000000023</v>
      </c>
      <c r="K49" s="4">
        <f t="shared" si="4"/>
        <v>1254.9479264999998</v>
      </c>
      <c r="L49" s="4">
        <f t="shared" si="4"/>
        <v>1314.9485040000006</v>
      </c>
      <c r="N49" s="3">
        <v>45</v>
      </c>
      <c r="O49" s="4">
        <v>1.7701299999999998</v>
      </c>
      <c r="P49" s="4">
        <v>2.845E-2</v>
      </c>
      <c r="Q49" s="5">
        <v>5.4000000000000003E-3</v>
      </c>
      <c r="R49" s="4">
        <v>37.8033</v>
      </c>
      <c r="S49" s="4">
        <v>10.966813500000001</v>
      </c>
      <c r="T49" s="5">
        <v>0.95625000000000004</v>
      </c>
    </row>
    <row r="50" spans="1:20" ht="18" x14ac:dyDescent="0.35">
      <c r="A50" s="3">
        <v>46</v>
      </c>
      <c r="B50" s="4">
        <f t="shared" si="2"/>
        <v>959.93064000000015</v>
      </c>
      <c r="C50" s="4">
        <f t="shared" si="5"/>
        <v>1529.3672114999997</v>
      </c>
      <c r="D50" s="4">
        <f t="shared" si="6"/>
        <v>1476.7898960000005</v>
      </c>
      <c r="E50" s="1"/>
      <c r="F50" s="3">
        <v>46</v>
      </c>
      <c r="G50" s="4">
        <f t="shared" si="4"/>
        <v>257.73713999999995</v>
      </c>
      <c r="H50" s="4">
        <f t="shared" si="4"/>
        <v>218.16178500000001</v>
      </c>
      <c r="I50" s="4">
        <f t="shared" si="4"/>
        <v>157.28139199999995</v>
      </c>
      <c r="J50" s="4">
        <f t="shared" ref="J50:L55" si="7">R50+J49</f>
        <v>702.1935000000002</v>
      </c>
      <c r="K50" s="4">
        <f t="shared" si="7"/>
        <v>1311.2054264999997</v>
      </c>
      <c r="L50" s="4">
        <f t="shared" si="7"/>
        <v>1319.5085040000006</v>
      </c>
      <c r="N50" s="3">
        <v>46</v>
      </c>
      <c r="O50" s="4">
        <v>0.29056999999999999</v>
      </c>
      <c r="P50" s="4">
        <v>0.84123799999999993</v>
      </c>
      <c r="Q50" s="5">
        <v>2.1000000000000003E-3</v>
      </c>
      <c r="R50" s="4">
        <v>0.96750000000000003</v>
      </c>
      <c r="S50" s="4">
        <v>56.257500000000007</v>
      </c>
      <c r="T50" s="5">
        <v>4.5599999999999996</v>
      </c>
    </row>
    <row r="51" spans="1:20" ht="18" x14ac:dyDescent="0.35">
      <c r="A51" s="3">
        <v>47</v>
      </c>
      <c r="B51" s="4">
        <f t="shared" si="2"/>
        <v>972.13568000000009</v>
      </c>
      <c r="C51" s="4">
        <f t="shared" si="5"/>
        <v>1534.4702314999995</v>
      </c>
      <c r="D51" s="4">
        <f t="shared" si="6"/>
        <v>1487.6440460000006</v>
      </c>
      <c r="E51" s="1"/>
      <c r="F51" s="3">
        <v>47</v>
      </c>
      <c r="G51" s="4">
        <f t="shared" ref="G51:I55" si="8">O51+G50</f>
        <v>262.31317999999993</v>
      </c>
      <c r="H51" s="4">
        <f t="shared" si="8"/>
        <v>218.98040600000002</v>
      </c>
      <c r="I51" s="4">
        <f t="shared" si="8"/>
        <v>157.29279199999996</v>
      </c>
      <c r="J51" s="4">
        <f t="shared" si="7"/>
        <v>709.82250000000022</v>
      </c>
      <c r="K51" s="4">
        <f t="shared" si="7"/>
        <v>1315.4898254999996</v>
      </c>
      <c r="L51" s="4">
        <f t="shared" si="7"/>
        <v>1330.3512540000006</v>
      </c>
      <c r="N51" s="3">
        <v>47</v>
      </c>
      <c r="O51" s="4">
        <v>4.5760399999999999</v>
      </c>
      <c r="P51" s="4">
        <v>0.81862100000000004</v>
      </c>
      <c r="Q51" s="4">
        <v>1.14E-2</v>
      </c>
      <c r="R51" s="4">
        <v>7.6289999999999996</v>
      </c>
      <c r="S51" s="4">
        <v>4.2843990000000005</v>
      </c>
      <c r="T51" s="4">
        <v>10.842750000000001</v>
      </c>
    </row>
    <row r="52" spans="1:20" ht="18" x14ac:dyDescent="0.35">
      <c r="A52" s="3">
        <v>48</v>
      </c>
      <c r="B52" s="4">
        <f t="shared" si="2"/>
        <v>984.33445500000016</v>
      </c>
      <c r="C52" s="4">
        <f t="shared" si="5"/>
        <v>1601.1659394999997</v>
      </c>
      <c r="D52" s="4">
        <f t="shared" si="6"/>
        <v>1512.7898460000006</v>
      </c>
      <c r="E52" s="1"/>
      <c r="F52" s="3">
        <v>48</v>
      </c>
      <c r="G52" s="4">
        <f t="shared" si="8"/>
        <v>263.45357999999993</v>
      </c>
      <c r="H52" s="4">
        <f t="shared" si="8"/>
        <v>219.86050900000001</v>
      </c>
      <c r="I52" s="4">
        <f t="shared" si="8"/>
        <v>179.30359199999995</v>
      </c>
      <c r="J52" s="4">
        <f t="shared" si="7"/>
        <v>720.88087500000017</v>
      </c>
      <c r="K52" s="4">
        <f t="shared" si="7"/>
        <v>1381.3054304999996</v>
      </c>
      <c r="L52" s="4">
        <f t="shared" si="7"/>
        <v>1333.4862540000006</v>
      </c>
      <c r="N52" s="3">
        <v>48</v>
      </c>
      <c r="O52" s="4">
        <v>1.1404000000000001</v>
      </c>
      <c r="P52" s="4">
        <v>0.88010300000000008</v>
      </c>
      <c r="Q52" s="4">
        <v>22.0108</v>
      </c>
      <c r="R52" s="4">
        <v>11.058375</v>
      </c>
      <c r="S52" s="4">
        <v>65.815605000000005</v>
      </c>
      <c r="T52" s="4">
        <v>3.1349999999999998</v>
      </c>
    </row>
    <row r="53" spans="1:20" ht="18" x14ac:dyDescent="0.35">
      <c r="A53" s="3">
        <v>49</v>
      </c>
      <c r="B53" s="4">
        <f t="shared" si="2"/>
        <v>995.22720500000014</v>
      </c>
      <c r="C53" s="4">
        <f t="shared" si="5"/>
        <v>1638.3892314999996</v>
      </c>
      <c r="D53" s="4">
        <f t="shared" si="6"/>
        <v>1516.4510870000006</v>
      </c>
      <c r="E53" s="1"/>
      <c r="F53" s="3">
        <v>49</v>
      </c>
      <c r="G53" s="4">
        <f t="shared" si="8"/>
        <v>264.98257999999993</v>
      </c>
      <c r="H53" s="4">
        <f t="shared" si="8"/>
        <v>221.14515700000001</v>
      </c>
      <c r="I53" s="4">
        <f t="shared" si="8"/>
        <v>179.30483299999995</v>
      </c>
      <c r="J53" s="4">
        <f t="shared" si="7"/>
        <v>730.24462500000016</v>
      </c>
      <c r="K53" s="4">
        <f t="shared" si="7"/>
        <v>1417.2440744999997</v>
      </c>
      <c r="L53" s="4">
        <f t="shared" si="7"/>
        <v>1337.1462540000007</v>
      </c>
      <c r="N53" s="3">
        <v>49</v>
      </c>
      <c r="O53" s="4">
        <v>1.5289999999999999</v>
      </c>
      <c r="P53" s="4">
        <v>1.2846479999999998</v>
      </c>
      <c r="Q53" s="4">
        <v>1.2410000000000001E-3</v>
      </c>
      <c r="R53" s="4">
        <v>9.3637499999999996</v>
      </c>
      <c r="S53" s="4">
        <v>35.938643999999996</v>
      </c>
      <c r="T53" s="4">
        <v>3.66</v>
      </c>
    </row>
    <row r="54" spans="1:20" ht="18" x14ac:dyDescent="0.35">
      <c r="A54" s="3">
        <v>50</v>
      </c>
      <c r="B54" s="4">
        <f t="shared" si="2"/>
        <v>1002.349509</v>
      </c>
      <c r="C54" s="4">
        <f t="shared" si="5"/>
        <v>1642.3058289999997</v>
      </c>
      <c r="D54" s="4">
        <f t="shared" si="6"/>
        <v>1546.7246020000007</v>
      </c>
      <c r="E54" s="1"/>
      <c r="F54" s="3">
        <v>50</v>
      </c>
      <c r="G54" s="4">
        <f t="shared" si="8"/>
        <v>265.05938399999991</v>
      </c>
      <c r="H54" s="4">
        <f t="shared" si="8"/>
        <v>221.510008</v>
      </c>
      <c r="I54" s="4">
        <f t="shared" si="8"/>
        <v>183.08084799999995</v>
      </c>
      <c r="J54" s="4">
        <f t="shared" si="7"/>
        <v>737.2901250000001</v>
      </c>
      <c r="K54" s="4">
        <f t="shared" si="7"/>
        <v>1420.7958209999997</v>
      </c>
      <c r="L54" s="4">
        <f t="shared" si="7"/>
        <v>1363.6437540000006</v>
      </c>
      <c r="N54" s="3">
        <v>50</v>
      </c>
      <c r="O54" s="4">
        <v>7.6804000000000011E-2</v>
      </c>
      <c r="P54" s="4">
        <v>0.36485099999999998</v>
      </c>
      <c r="Q54" s="4">
        <v>3.7760150000000001</v>
      </c>
      <c r="R54" s="4">
        <v>7.0454999999999988</v>
      </c>
      <c r="S54" s="4">
        <v>3.5517464999999997</v>
      </c>
      <c r="T54" s="4">
        <v>26.497500000000002</v>
      </c>
    </row>
    <row r="55" spans="1:20" ht="18" x14ac:dyDescent="0.35">
      <c r="A55" s="3">
        <v>51</v>
      </c>
      <c r="B55" s="4">
        <f t="shared" si="2"/>
        <v>1015.091281</v>
      </c>
      <c r="C55" s="4">
        <f t="shared" si="5"/>
        <v>1656.0800314999997</v>
      </c>
      <c r="D55" s="4">
        <f t="shared" si="6"/>
        <v>1551.5840890000004</v>
      </c>
      <c r="E55" s="1"/>
      <c r="F55" s="3">
        <v>51</v>
      </c>
      <c r="G55" s="4">
        <f t="shared" si="8"/>
        <v>265.60015599999991</v>
      </c>
      <c r="H55" s="4">
        <f t="shared" si="8"/>
        <v>223.35660799999999</v>
      </c>
      <c r="I55" s="4">
        <f t="shared" si="8"/>
        <v>185.03783499999994</v>
      </c>
      <c r="J55" s="4">
        <f t="shared" si="7"/>
        <v>749.49112500000012</v>
      </c>
      <c r="K55" s="4">
        <f t="shared" si="7"/>
        <v>1432.7234234999996</v>
      </c>
      <c r="L55" s="4">
        <f t="shared" si="7"/>
        <v>1366.5462540000005</v>
      </c>
      <c r="N55" s="3">
        <v>51</v>
      </c>
      <c r="O55" s="4">
        <v>0.54077200000000003</v>
      </c>
      <c r="P55" s="4">
        <v>1.8465999999999998</v>
      </c>
      <c r="Q55" s="4">
        <v>1.956987</v>
      </c>
      <c r="R55" s="4">
        <v>12.201000000000001</v>
      </c>
      <c r="S55" s="4">
        <v>11.927602500000001</v>
      </c>
      <c r="T55" s="4">
        <v>2.9025000000000003</v>
      </c>
    </row>
    <row r="56" spans="1:20" ht="18" x14ac:dyDescent="0.35">
      <c r="A56" s="3">
        <v>52</v>
      </c>
      <c r="B56" s="4">
        <f t="shared" si="2"/>
        <v>1015.091281</v>
      </c>
      <c r="C56" s="4">
        <f t="shared" si="5"/>
        <v>1662.6002274999996</v>
      </c>
      <c r="D56" s="4">
        <f t="shared" si="6"/>
        <v>1642.2924030000006</v>
      </c>
      <c r="E56" s="1"/>
      <c r="F56" s="3">
        <v>52</v>
      </c>
      <c r="G56" s="4">
        <f t="shared" ref="G56:L56" si="9">O56+G55</f>
        <v>265.60015599999991</v>
      </c>
      <c r="H56" s="4">
        <f t="shared" si="9"/>
        <v>223.380358</v>
      </c>
      <c r="I56" s="4">
        <f t="shared" si="9"/>
        <v>188.55283499999993</v>
      </c>
      <c r="J56" s="4">
        <f t="shared" si="9"/>
        <v>749.49112500000012</v>
      </c>
      <c r="K56" s="4">
        <f t="shared" si="9"/>
        <v>1439.2198694999997</v>
      </c>
      <c r="L56" s="4">
        <f t="shared" si="9"/>
        <v>1453.7395680000006</v>
      </c>
      <c r="N56" s="3">
        <v>52</v>
      </c>
      <c r="O56" s="4"/>
      <c r="P56" s="4">
        <v>2.3750000000000004E-2</v>
      </c>
      <c r="Q56" s="4">
        <v>3.5150000000000001</v>
      </c>
      <c r="R56" s="4"/>
      <c r="S56" s="4">
        <v>6.4964460000000006</v>
      </c>
      <c r="T56" s="4">
        <v>87.193314000000001</v>
      </c>
    </row>
  </sheetData>
  <mergeCells count="6">
    <mergeCell ref="A1:T2"/>
    <mergeCell ref="B3:D3"/>
    <mergeCell ref="G3:I3"/>
    <mergeCell ref="J3:L3"/>
    <mergeCell ref="O3:Q3"/>
    <mergeCell ref="R3:T3"/>
  </mergeCells>
  <conditionalFormatting sqref="A6:A56">
    <cfRule type="expression" dxfId="17" priority="17">
      <formula>MOD(ROW(),2)=1</formula>
    </cfRule>
  </conditionalFormatting>
  <conditionalFormatting sqref="A5:D5 B6:D56">
    <cfRule type="expression" dxfId="16" priority="18">
      <formula>MOD(ROW(),2)=1</formula>
    </cfRule>
  </conditionalFormatting>
  <conditionalFormatting sqref="F6:F56">
    <cfRule type="expression" dxfId="15" priority="15">
      <formula>MOD(ROW(),2)=1</formula>
    </cfRule>
  </conditionalFormatting>
  <conditionalFormatting sqref="F5">
    <cfRule type="expression" dxfId="14" priority="16">
      <formula>MOD(ROW(),2)=1</formula>
    </cfRule>
  </conditionalFormatting>
  <conditionalFormatting sqref="N40:Q56 N6:P39">
    <cfRule type="expression" dxfId="13" priority="13">
      <formula>MOD(ROW(),2)=1</formula>
    </cfRule>
  </conditionalFormatting>
  <conditionalFormatting sqref="P5">
    <cfRule type="expression" dxfId="12" priority="12">
      <formula>MOD(ROW(),2)=1</formula>
    </cfRule>
  </conditionalFormatting>
  <conditionalFormatting sqref="N5:O5">
    <cfRule type="expression" dxfId="11" priority="14">
      <formula>MOD(ROW(),2)=1</formula>
    </cfRule>
  </conditionalFormatting>
  <conditionalFormatting sqref="Q6:Q39">
    <cfRule type="expression" dxfId="10" priority="10">
      <formula>MOD(ROW(),2)=1</formula>
    </cfRule>
  </conditionalFormatting>
  <conditionalFormatting sqref="Q5">
    <cfRule type="expression" dxfId="9" priority="11">
      <formula>MOD(ROW(),2)=1</formula>
    </cfRule>
  </conditionalFormatting>
  <conditionalFormatting sqref="R40:T56 R6:S39">
    <cfRule type="expression" dxfId="8" priority="8">
      <formula>MOD(ROW(),2)=1</formula>
    </cfRule>
  </conditionalFormatting>
  <conditionalFormatting sqref="S5">
    <cfRule type="expression" dxfId="7" priority="7">
      <formula>MOD(ROW(),2)=1</formula>
    </cfRule>
  </conditionalFormatting>
  <conditionalFormatting sqref="R5">
    <cfRule type="expression" dxfId="6" priority="9">
      <formula>MOD(ROW(),2)=1</formula>
    </cfRule>
  </conditionalFormatting>
  <conditionalFormatting sqref="T6:T39">
    <cfRule type="expression" dxfId="5" priority="5">
      <formula>MOD(ROW(),2)=1</formula>
    </cfRule>
  </conditionalFormatting>
  <conditionalFormatting sqref="T5">
    <cfRule type="expression" dxfId="4" priority="6">
      <formula>MOD(ROW(),2)=1</formula>
    </cfRule>
  </conditionalFormatting>
  <conditionalFormatting sqref="G6:I56">
    <cfRule type="expression" dxfId="3" priority="3">
      <formula>MOD(ROW(),2)=1</formula>
    </cfRule>
  </conditionalFormatting>
  <conditionalFormatting sqref="G5:I5">
    <cfRule type="expression" dxfId="2" priority="4">
      <formula>MOD(ROW(),2)=1</formula>
    </cfRule>
  </conditionalFormatting>
  <conditionalFormatting sqref="J6:L56">
    <cfRule type="expression" dxfId="1" priority="1">
      <formula>MOD(ROW(),2)=1</formula>
    </cfRule>
  </conditionalFormatting>
  <conditionalFormatting sqref="J5:L5">
    <cfRule type="expression" dxfId="0" priority="2">
      <formula>MOD(ROW(),2)=1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6"/>
  <sheetViews>
    <sheetView topLeftCell="A47" zoomScale="85" zoomScaleNormal="85" workbookViewId="0">
      <selection activeCell="N72" sqref="N72"/>
    </sheetView>
  </sheetViews>
  <sheetFormatPr baseColWidth="10" defaultRowHeight="15" x14ac:dyDescent="0.25"/>
  <cols>
    <col min="5" max="5" width="12.140625" customWidth="1"/>
  </cols>
  <sheetData>
    <row r="1" spans="1:13" x14ac:dyDescent="0.25">
      <c r="A1" s="23" t="s">
        <v>36</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s="9" customFormat="1" ht="18" x14ac:dyDescent="0.35">
      <c r="B3" s="22" t="s">
        <v>9</v>
      </c>
      <c r="C3" s="22"/>
      <c r="D3" s="22"/>
      <c r="H3" s="22" t="s">
        <v>12</v>
      </c>
      <c r="I3" s="22"/>
      <c r="J3" s="22"/>
      <c r="K3" s="22" t="s">
        <v>13</v>
      </c>
      <c r="L3" s="22"/>
      <c r="M3" s="22"/>
    </row>
    <row r="4" spans="1:13" ht="15.75" x14ac:dyDescent="0.3">
      <c r="A4" s="7" t="s">
        <v>4</v>
      </c>
      <c r="B4" s="8" t="s">
        <v>0</v>
      </c>
      <c r="C4" s="8" t="s">
        <v>1</v>
      </c>
      <c r="D4" s="8" t="s">
        <v>2</v>
      </c>
      <c r="E4" s="1"/>
      <c r="F4" s="1"/>
      <c r="G4" s="7" t="s">
        <v>4</v>
      </c>
      <c r="H4" s="8" t="s">
        <v>0</v>
      </c>
      <c r="I4" s="8" t="s">
        <v>1</v>
      </c>
      <c r="J4" s="8" t="s">
        <v>2</v>
      </c>
      <c r="K4" s="8" t="s">
        <v>0</v>
      </c>
      <c r="L4" s="8" t="s">
        <v>1</v>
      </c>
      <c r="M4" s="8" t="s">
        <v>2</v>
      </c>
    </row>
    <row r="5" spans="1:13" ht="18" x14ac:dyDescent="0.35">
      <c r="A5" s="3">
        <v>1</v>
      </c>
      <c r="B5" s="2">
        <f>(H5+K5)/1000000</f>
        <v>0.75341990599999997</v>
      </c>
      <c r="C5" s="2">
        <f t="shared" ref="C5:D20" si="0">(I5+L5)/1000000</f>
        <v>0.68545357100000004</v>
      </c>
      <c r="D5" s="2">
        <f t="shared" si="0"/>
        <v>0.28810560199999996</v>
      </c>
      <c r="E5" s="1"/>
      <c r="F5" s="1"/>
      <c r="G5" s="3">
        <v>1</v>
      </c>
      <c r="H5" s="4">
        <v>743106.93299999996</v>
      </c>
      <c r="I5" s="4">
        <v>674881.27800000005</v>
      </c>
      <c r="J5" s="4">
        <v>278104.95299999998</v>
      </c>
      <c r="K5" s="4">
        <v>10312.973</v>
      </c>
      <c r="L5" s="4">
        <v>10572.293</v>
      </c>
      <c r="M5" s="4">
        <v>10000.648999999999</v>
      </c>
    </row>
    <row r="6" spans="1:13" ht="18" x14ac:dyDescent="0.35">
      <c r="A6" s="3">
        <v>2</v>
      </c>
      <c r="B6" s="2">
        <f t="shared" ref="B6:B56" si="1">(H6+K6)/1000000</f>
        <v>1.5223721940000001</v>
      </c>
      <c r="C6" s="2">
        <f t="shared" si="0"/>
        <v>1.1745291090000001</v>
      </c>
      <c r="D6" s="2">
        <f t="shared" si="0"/>
        <v>0.58146122700000002</v>
      </c>
      <c r="E6" s="1"/>
      <c r="F6" s="1"/>
      <c r="G6" s="3">
        <v>2</v>
      </c>
      <c r="H6" s="4">
        <v>1501736.0530000001</v>
      </c>
      <c r="I6" s="4">
        <v>1155234.8570000001</v>
      </c>
      <c r="J6" s="4">
        <v>560897.24300000002</v>
      </c>
      <c r="K6" s="4">
        <v>20636.141</v>
      </c>
      <c r="L6" s="4">
        <v>19294.252</v>
      </c>
      <c r="M6" s="4">
        <v>20563.984</v>
      </c>
    </row>
    <row r="7" spans="1:13" ht="18" x14ac:dyDescent="0.35">
      <c r="A7" s="3">
        <v>3</v>
      </c>
      <c r="B7" s="2">
        <f t="shared" si="1"/>
        <v>2.2394653900000003</v>
      </c>
      <c r="C7" s="2">
        <f t="shared" si="0"/>
        <v>1.8366669690000001</v>
      </c>
      <c r="D7" s="2">
        <f t="shared" si="0"/>
        <v>0.89415136299999998</v>
      </c>
      <c r="E7" s="1"/>
      <c r="F7" s="1"/>
      <c r="G7" s="3">
        <v>3</v>
      </c>
      <c r="H7" s="4">
        <v>2210437.486</v>
      </c>
      <c r="I7" s="4">
        <v>1807311.1040000001</v>
      </c>
      <c r="J7" s="4">
        <v>863583.71200000006</v>
      </c>
      <c r="K7" s="4">
        <v>29027.903999999999</v>
      </c>
      <c r="L7" s="4">
        <v>29355.865000000002</v>
      </c>
      <c r="M7" s="4">
        <v>30567.651000000002</v>
      </c>
    </row>
    <row r="8" spans="1:13" ht="18" x14ac:dyDescent="0.35">
      <c r="A8" s="3">
        <v>4</v>
      </c>
      <c r="B8" s="2">
        <f t="shared" si="1"/>
        <v>3.0340496369999999</v>
      </c>
      <c r="C8" s="2">
        <f t="shared" si="0"/>
        <v>2.3194543959999998</v>
      </c>
      <c r="D8" s="2">
        <f t="shared" si="0"/>
        <v>1.5177455039999999</v>
      </c>
      <c r="E8" s="1"/>
      <c r="F8" s="1"/>
      <c r="G8" s="3">
        <v>4</v>
      </c>
      <c r="H8" s="4">
        <v>2993683.6039999998</v>
      </c>
      <c r="I8" s="4">
        <v>2280081.7239999999</v>
      </c>
      <c r="J8" s="4">
        <v>1477395.196</v>
      </c>
      <c r="K8" s="4">
        <v>40366.033000000003</v>
      </c>
      <c r="L8" s="4">
        <v>39372.671999999999</v>
      </c>
      <c r="M8" s="4">
        <v>40350.307999999997</v>
      </c>
    </row>
    <row r="9" spans="1:13" ht="18" x14ac:dyDescent="0.35">
      <c r="A9" s="3">
        <v>5</v>
      </c>
      <c r="B9" s="2">
        <f t="shared" si="1"/>
        <v>3.6249694039999998</v>
      </c>
      <c r="C9" s="2">
        <f t="shared" si="0"/>
        <v>2.7171599470000003</v>
      </c>
      <c r="D9" s="2">
        <f t="shared" si="0"/>
        <v>1.8421582490000001</v>
      </c>
      <c r="E9" s="1"/>
      <c r="F9" s="1"/>
      <c r="G9" s="3">
        <v>5</v>
      </c>
      <c r="H9" s="4">
        <v>3574985.57</v>
      </c>
      <c r="I9" s="4">
        <v>2668673.602</v>
      </c>
      <c r="J9" s="4">
        <v>1790853.3640000001</v>
      </c>
      <c r="K9" s="4">
        <v>49983.834000000003</v>
      </c>
      <c r="L9" s="4">
        <v>48486.345000000001</v>
      </c>
      <c r="M9" s="4">
        <v>51304.885000000002</v>
      </c>
    </row>
    <row r="10" spans="1:13" ht="18" x14ac:dyDescent="0.35">
      <c r="A10" s="3">
        <v>6</v>
      </c>
      <c r="B10" s="2">
        <f t="shared" si="1"/>
        <v>4.0167554650000001</v>
      </c>
      <c r="C10" s="2">
        <f t="shared" si="0"/>
        <v>3.3751566889999998</v>
      </c>
      <c r="D10" s="2">
        <f t="shared" si="0"/>
        <v>2.4184346920000004</v>
      </c>
      <c r="E10" s="1"/>
      <c r="F10" s="1"/>
      <c r="G10" s="3">
        <v>6</v>
      </c>
      <c r="H10" s="4">
        <v>3956764.8670000001</v>
      </c>
      <c r="I10" s="4">
        <v>3315866.15</v>
      </c>
      <c r="J10" s="4">
        <v>2356010.3220000002</v>
      </c>
      <c r="K10" s="4">
        <v>59990.597999999998</v>
      </c>
      <c r="L10" s="4">
        <v>59290.538999999997</v>
      </c>
      <c r="M10" s="4">
        <v>62424.37</v>
      </c>
    </row>
    <row r="11" spans="1:13" ht="18" x14ac:dyDescent="0.35">
      <c r="A11" s="3">
        <v>7</v>
      </c>
      <c r="B11" s="2">
        <f t="shared" si="1"/>
        <v>4.593066166999999</v>
      </c>
      <c r="C11" s="2">
        <f t="shared" si="0"/>
        <v>3.8580727760000002</v>
      </c>
      <c r="D11" s="2">
        <f t="shared" si="0"/>
        <v>2.9728249600000001</v>
      </c>
      <c r="E11" s="1"/>
      <c r="F11" s="1"/>
      <c r="G11" s="3">
        <v>7</v>
      </c>
      <c r="H11" s="4">
        <v>4527349.3559999997</v>
      </c>
      <c r="I11" s="4">
        <v>3792268.017</v>
      </c>
      <c r="J11" s="4">
        <v>2900825.5989999999</v>
      </c>
      <c r="K11" s="4">
        <v>65716.811000000002</v>
      </c>
      <c r="L11" s="4">
        <v>65804.759000000005</v>
      </c>
      <c r="M11" s="4">
        <v>71999.361000000004</v>
      </c>
    </row>
    <row r="12" spans="1:13" ht="18" x14ac:dyDescent="0.35">
      <c r="A12" s="3">
        <v>8</v>
      </c>
      <c r="B12" s="2">
        <f t="shared" si="1"/>
        <v>5.1114427630000003</v>
      </c>
      <c r="C12" s="2">
        <f t="shared" si="0"/>
        <v>4.2597298690000001</v>
      </c>
      <c r="D12" s="2">
        <f t="shared" si="0"/>
        <v>3.644251616</v>
      </c>
      <c r="E12" s="1"/>
      <c r="F12" s="1"/>
      <c r="G12" s="3">
        <v>8</v>
      </c>
      <c r="H12" s="4">
        <v>5038075.3739999998</v>
      </c>
      <c r="I12" s="4">
        <v>4185502.0890000002</v>
      </c>
      <c r="J12" s="4">
        <v>3564959.622</v>
      </c>
      <c r="K12" s="4">
        <v>73367.388999999996</v>
      </c>
      <c r="L12" s="4">
        <v>74227.78</v>
      </c>
      <c r="M12" s="4">
        <v>79291.994000000006</v>
      </c>
    </row>
    <row r="13" spans="1:13" ht="18" x14ac:dyDescent="0.35">
      <c r="A13" s="3">
        <v>9</v>
      </c>
      <c r="B13" s="2">
        <f t="shared" si="1"/>
        <v>5.7396743850000007</v>
      </c>
      <c r="C13" s="2">
        <f t="shared" si="0"/>
        <v>4.7693216390000002</v>
      </c>
      <c r="D13" s="2">
        <f t="shared" si="0"/>
        <v>4.4089772510000005</v>
      </c>
      <c r="E13" s="1"/>
      <c r="F13" s="1"/>
      <c r="G13" s="3">
        <v>9</v>
      </c>
      <c r="H13" s="4">
        <v>5656084.4970000004</v>
      </c>
      <c r="I13" s="4">
        <v>4684302.4780000001</v>
      </c>
      <c r="J13" s="4">
        <v>4319756.1390000004</v>
      </c>
      <c r="K13" s="4">
        <v>83589.888000000006</v>
      </c>
      <c r="L13" s="4">
        <v>85019.160999999993</v>
      </c>
      <c r="M13" s="4">
        <v>89221.111999999994</v>
      </c>
    </row>
    <row r="14" spans="1:13" ht="18" x14ac:dyDescent="0.35">
      <c r="A14" s="3">
        <v>10</v>
      </c>
      <c r="B14" s="2">
        <f t="shared" si="1"/>
        <v>6.34265262</v>
      </c>
      <c r="C14" s="2">
        <f t="shared" si="0"/>
        <v>5.2631718049999998</v>
      </c>
      <c r="D14" s="2">
        <f t="shared" si="0"/>
        <v>5.0650811869999997</v>
      </c>
      <c r="E14" s="1"/>
      <c r="F14" s="1"/>
      <c r="G14" s="3">
        <v>10</v>
      </c>
      <c r="H14" s="4">
        <v>6249265.4189999998</v>
      </c>
      <c r="I14" s="4">
        <v>5167865.5520000001</v>
      </c>
      <c r="J14" s="4">
        <v>4966611.9649999999</v>
      </c>
      <c r="K14" s="4">
        <v>93387.201000000001</v>
      </c>
      <c r="L14" s="4">
        <v>95306.252999999997</v>
      </c>
      <c r="M14" s="4">
        <v>98469.221999999994</v>
      </c>
    </row>
    <row r="15" spans="1:13" ht="18" x14ac:dyDescent="0.35">
      <c r="A15" s="3">
        <v>11</v>
      </c>
      <c r="B15" s="2">
        <f t="shared" si="1"/>
        <v>7.0962476089999997</v>
      </c>
      <c r="C15" s="2">
        <f t="shared" si="0"/>
        <v>5.8991749580000006</v>
      </c>
      <c r="D15" s="2">
        <f t="shared" si="0"/>
        <v>5.8603437549999997</v>
      </c>
      <c r="E15" s="1"/>
      <c r="F15" s="1"/>
      <c r="G15" s="3">
        <v>11</v>
      </c>
      <c r="H15" s="4">
        <v>6993797.9419999998</v>
      </c>
      <c r="I15" s="4">
        <v>5794539.3250000002</v>
      </c>
      <c r="J15" s="4">
        <v>5750682.9730000002</v>
      </c>
      <c r="K15" s="4">
        <v>102449.667</v>
      </c>
      <c r="L15" s="4">
        <v>104635.633</v>
      </c>
      <c r="M15" s="4">
        <v>109660.78200000001</v>
      </c>
    </row>
    <row r="16" spans="1:13" ht="18" x14ac:dyDescent="0.35">
      <c r="A16" s="3">
        <v>12</v>
      </c>
      <c r="B16" s="2">
        <f t="shared" si="1"/>
        <v>7.7857487489999997</v>
      </c>
      <c r="C16" s="2">
        <f t="shared" si="0"/>
        <v>6.3405642640000002</v>
      </c>
      <c r="D16" s="2">
        <f t="shared" si="0"/>
        <v>6.305887791</v>
      </c>
      <c r="E16" s="1"/>
      <c r="F16" s="1"/>
      <c r="G16" s="3">
        <v>12</v>
      </c>
      <c r="H16" s="4">
        <v>7674816.2659999998</v>
      </c>
      <c r="I16" s="4">
        <v>6224773.1200000001</v>
      </c>
      <c r="J16" s="4">
        <v>6186741.3990000002</v>
      </c>
      <c r="K16" s="4">
        <v>110932.48299999999</v>
      </c>
      <c r="L16" s="4">
        <v>115791.144</v>
      </c>
      <c r="M16" s="4">
        <v>119146.39200000001</v>
      </c>
    </row>
    <row r="17" spans="1:13" ht="18" x14ac:dyDescent="0.35">
      <c r="A17" s="3">
        <v>13</v>
      </c>
      <c r="B17" s="2">
        <f t="shared" si="1"/>
        <v>8.4011465850000011</v>
      </c>
      <c r="C17" s="2">
        <f t="shared" si="0"/>
        <v>6.5806178039999992</v>
      </c>
      <c r="D17" s="2">
        <f t="shared" si="0"/>
        <v>6.9208247539999999</v>
      </c>
      <c r="E17" s="1"/>
      <c r="F17" s="1"/>
      <c r="G17" s="3">
        <v>13</v>
      </c>
      <c r="H17" s="4">
        <v>8279169.21</v>
      </c>
      <c r="I17" s="4">
        <v>6453857.943</v>
      </c>
      <c r="J17" s="4">
        <v>6789644.2769999998</v>
      </c>
      <c r="K17" s="4">
        <v>121977.375</v>
      </c>
      <c r="L17" s="4">
        <v>126759.861</v>
      </c>
      <c r="M17" s="4">
        <v>131180.47700000001</v>
      </c>
    </row>
    <row r="18" spans="1:13" ht="18" x14ac:dyDescent="0.35">
      <c r="A18" s="3">
        <v>14</v>
      </c>
      <c r="B18" s="2">
        <f t="shared" si="1"/>
        <v>9.034067717000001</v>
      </c>
      <c r="C18" s="2">
        <f t="shared" si="0"/>
        <v>6.8541817890000001</v>
      </c>
      <c r="D18" s="2">
        <f t="shared" si="0"/>
        <v>7.5587324550000003</v>
      </c>
      <c r="E18" s="1"/>
      <c r="F18" s="1"/>
      <c r="G18" s="3">
        <v>14</v>
      </c>
      <c r="H18" s="4">
        <v>8902313.5299999993</v>
      </c>
      <c r="I18" s="4">
        <v>6719018.193</v>
      </c>
      <c r="J18" s="4">
        <v>7415746.5920000002</v>
      </c>
      <c r="K18" s="4">
        <v>131754.18700000001</v>
      </c>
      <c r="L18" s="4">
        <v>135163.59599999999</v>
      </c>
      <c r="M18" s="4">
        <v>142985.86300000001</v>
      </c>
    </row>
    <row r="19" spans="1:13" ht="18" x14ac:dyDescent="0.35">
      <c r="A19" s="3">
        <v>15</v>
      </c>
      <c r="B19" s="2">
        <f t="shared" si="1"/>
        <v>9.4494490070000001</v>
      </c>
      <c r="C19" s="2">
        <f t="shared" si="0"/>
        <v>7.3504069190000001</v>
      </c>
      <c r="D19" s="2">
        <f t="shared" si="0"/>
        <v>8.1149195719999998</v>
      </c>
      <c r="E19" s="1"/>
      <c r="F19" s="1"/>
      <c r="G19" s="3">
        <v>15</v>
      </c>
      <c r="H19" s="4">
        <v>9309601.3609999996</v>
      </c>
      <c r="I19" s="4">
        <v>7207182.5609999998</v>
      </c>
      <c r="J19" s="4">
        <v>7960211.307</v>
      </c>
      <c r="K19" s="4">
        <v>139847.64600000001</v>
      </c>
      <c r="L19" s="4">
        <v>143224.35800000001</v>
      </c>
      <c r="M19" s="4">
        <v>154708.26500000001</v>
      </c>
    </row>
    <row r="20" spans="1:13" ht="18" x14ac:dyDescent="0.35">
      <c r="A20" s="3">
        <v>16</v>
      </c>
      <c r="B20" s="2">
        <f t="shared" si="1"/>
        <v>10.366823798999999</v>
      </c>
      <c r="C20" s="2">
        <f t="shared" si="0"/>
        <v>7.6905902209999999</v>
      </c>
      <c r="D20" s="2">
        <f t="shared" si="0"/>
        <v>8.6381140549999991</v>
      </c>
      <c r="E20" s="1"/>
      <c r="F20" s="1"/>
      <c r="G20" s="3">
        <v>16</v>
      </c>
      <c r="H20" s="4">
        <v>10217270.540999999</v>
      </c>
      <c r="I20" s="4">
        <v>7536280.3940000003</v>
      </c>
      <c r="J20" s="4">
        <v>8474857.2420000006</v>
      </c>
      <c r="K20" s="4">
        <v>149553.258</v>
      </c>
      <c r="L20" s="4">
        <v>154309.82699999999</v>
      </c>
      <c r="M20" s="4">
        <v>163256.81299999999</v>
      </c>
    </row>
    <row r="21" spans="1:13" ht="18" x14ac:dyDescent="0.35">
      <c r="A21" s="3">
        <v>17</v>
      </c>
      <c r="B21" s="2">
        <f t="shared" si="1"/>
        <v>11.061993934</v>
      </c>
      <c r="C21" s="2">
        <f t="shared" ref="C21:C56" si="2">(I21+L21)/1000000</f>
        <v>8.1664858739999993</v>
      </c>
      <c r="D21" s="2">
        <f t="shared" ref="D21:D56" si="3">(J21+M21)/1000000</f>
        <v>9.3111167730000002</v>
      </c>
      <c r="E21" s="1"/>
      <c r="F21" s="1"/>
      <c r="G21" s="3">
        <v>17</v>
      </c>
      <c r="H21" s="4">
        <v>10902609.362</v>
      </c>
      <c r="I21" s="4">
        <v>8002862.3689999999</v>
      </c>
      <c r="J21" s="4">
        <v>9139590.8849999998</v>
      </c>
      <c r="K21" s="4">
        <v>159384.57199999999</v>
      </c>
      <c r="L21" s="4">
        <v>163623.505</v>
      </c>
      <c r="M21" s="4">
        <v>171525.88800000001</v>
      </c>
    </row>
    <row r="22" spans="1:13" ht="18" x14ac:dyDescent="0.35">
      <c r="A22" s="3">
        <v>18</v>
      </c>
      <c r="B22" s="2">
        <f t="shared" si="1"/>
        <v>11.501575378999998</v>
      </c>
      <c r="C22" s="2">
        <f t="shared" si="2"/>
        <v>8.5827954569999996</v>
      </c>
      <c r="D22" s="2">
        <f t="shared" si="3"/>
        <v>9.6215185710000011</v>
      </c>
      <c r="E22" s="1"/>
      <c r="F22" s="1"/>
      <c r="G22" s="3">
        <v>18</v>
      </c>
      <c r="H22" s="4">
        <v>11333383.597999999</v>
      </c>
      <c r="I22" s="4">
        <v>8409291.4470000006</v>
      </c>
      <c r="J22" s="4">
        <v>9438657.648</v>
      </c>
      <c r="K22" s="4">
        <v>168191.78099999999</v>
      </c>
      <c r="L22" s="4">
        <v>173504.01</v>
      </c>
      <c r="M22" s="4">
        <v>182860.92300000001</v>
      </c>
    </row>
    <row r="23" spans="1:13" ht="18" x14ac:dyDescent="0.35">
      <c r="A23" s="3">
        <v>19</v>
      </c>
      <c r="B23" s="2">
        <f t="shared" si="1"/>
        <v>12.143005339</v>
      </c>
      <c r="C23" s="2">
        <f t="shared" si="2"/>
        <v>8.9851297209999998</v>
      </c>
      <c r="D23" s="2">
        <f t="shared" si="3"/>
        <v>10.084811778999999</v>
      </c>
      <c r="E23" s="1"/>
      <c r="F23" s="1"/>
      <c r="G23" s="3">
        <v>19</v>
      </c>
      <c r="H23" s="4">
        <v>11964584.831</v>
      </c>
      <c r="I23" s="4">
        <v>8801856.2909999993</v>
      </c>
      <c r="J23" s="4">
        <v>9891072.9619999994</v>
      </c>
      <c r="K23" s="4">
        <v>178420.508</v>
      </c>
      <c r="L23" s="4">
        <v>183273.43</v>
      </c>
      <c r="M23" s="4">
        <v>193738.81700000001</v>
      </c>
    </row>
    <row r="24" spans="1:13" ht="18" x14ac:dyDescent="0.35">
      <c r="A24" s="3">
        <v>20</v>
      </c>
      <c r="B24" s="2">
        <f t="shared" si="1"/>
        <v>12.846138185000001</v>
      </c>
      <c r="C24" s="2">
        <f t="shared" si="2"/>
        <v>9.3692454309999995</v>
      </c>
      <c r="D24" s="2">
        <f t="shared" si="3"/>
        <v>10.598054027</v>
      </c>
      <c r="E24" s="1"/>
      <c r="F24" s="1"/>
      <c r="G24" s="3">
        <v>20</v>
      </c>
      <c r="H24" s="4">
        <v>12658305.953</v>
      </c>
      <c r="I24" s="4">
        <v>9175478.6469999999</v>
      </c>
      <c r="J24" s="4">
        <v>10394887.432</v>
      </c>
      <c r="K24" s="4">
        <v>187832.23199999999</v>
      </c>
      <c r="L24" s="4">
        <v>193766.78400000001</v>
      </c>
      <c r="M24" s="4">
        <v>203166.595</v>
      </c>
    </row>
    <row r="25" spans="1:13" ht="18" x14ac:dyDescent="0.35">
      <c r="A25" s="3">
        <v>21</v>
      </c>
      <c r="B25" s="2">
        <f t="shared" si="1"/>
        <v>13.273140744999999</v>
      </c>
      <c r="C25" s="2">
        <f t="shared" si="2"/>
        <v>9.9788792070000003</v>
      </c>
      <c r="D25" s="2">
        <f t="shared" si="3"/>
        <v>11.032158527</v>
      </c>
      <c r="E25" s="1"/>
      <c r="F25" s="1"/>
      <c r="G25" s="3">
        <v>21</v>
      </c>
      <c r="H25" s="4">
        <v>13075298.566</v>
      </c>
      <c r="I25" s="4">
        <v>9773836.4000000004</v>
      </c>
      <c r="J25" s="4">
        <v>10819461.766000001</v>
      </c>
      <c r="K25" s="4">
        <v>197842.179</v>
      </c>
      <c r="L25" s="4">
        <v>205042.807</v>
      </c>
      <c r="M25" s="4">
        <v>212696.761</v>
      </c>
    </row>
    <row r="26" spans="1:13" ht="18" x14ac:dyDescent="0.35">
      <c r="A26" s="3">
        <v>22</v>
      </c>
      <c r="B26" s="2">
        <f t="shared" si="1"/>
        <v>13.959290157000002</v>
      </c>
      <c r="C26" s="2">
        <f t="shared" si="2"/>
        <v>10.443366653999998</v>
      </c>
      <c r="D26" s="2">
        <f t="shared" si="3"/>
        <v>11.529484888000001</v>
      </c>
      <c r="E26" s="1"/>
      <c r="F26" s="1"/>
      <c r="G26" s="3">
        <v>22</v>
      </c>
      <c r="H26" s="4">
        <v>13751041.175000001</v>
      </c>
      <c r="I26" s="4">
        <v>10228416.318</v>
      </c>
      <c r="J26" s="4">
        <v>11304496.007999999</v>
      </c>
      <c r="K26" s="4">
        <v>208248.98199999999</v>
      </c>
      <c r="L26" s="4">
        <v>214950.33600000001</v>
      </c>
      <c r="M26" s="4">
        <v>224988.88</v>
      </c>
    </row>
    <row r="27" spans="1:13" ht="18" x14ac:dyDescent="0.35">
      <c r="A27" s="3">
        <v>23</v>
      </c>
      <c r="B27" s="2">
        <f t="shared" si="1"/>
        <v>14.632313785000001</v>
      </c>
      <c r="C27" s="2">
        <f t="shared" si="2"/>
        <v>10.774009511999999</v>
      </c>
      <c r="D27" s="2">
        <f t="shared" si="3"/>
        <v>11.889818705</v>
      </c>
      <c r="E27" s="1"/>
      <c r="F27" s="1"/>
      <c r="G27" s="3">
        <v>23</v>
      </c>
      <c r="H27" s="4">
        <v>14413597.384</v>
      </c>
      <c r="I27" s="4">
        <v>10549438.016000001</v>
      </c>
      <c r="J27" s="4">
        <v>11654842.432</v>
      </c>
      <c r="K27" s="4">
        <v>218716.40100000001</v>
      </c>
      <c r="L27" s="4">
        <v>224571.49600000001</v>
      </c>
      <c r="M27" s="4">
        <v>234976.27299999999</v>
      </c>
    </row>
    <row r="28" spans="1:13" ht="18" x14ac:dyDescent="0.35">
      <c r="A28" s="3">
        <v>24</v>
      </c>
      <c r="B28" s="2">
        <f t="shared" si="1"/>
        <v>15.399188535</v>
      </c>
      <c r="C28" s="2">
        <f t="shared" si="2"/>
        <v>11.109937739999999</v>
      </c>
      <c r="D28" s="2">
        <f t="shared" si="3"/>
        <v>12.428332410999998</v>
      </c>
      <c r="E28" s="1"/>
      <c r="F28" s="1"/>
      <c r="G28" s="3">
        <v>24</v>
      </c>
      <c r="H28" s="4">
        <v>15171383.385</v>
      </c>
      <c r="I28" s="4">
        <v>10874490.544</v>
      </c>
      <c r="J28" s="4">
        <v>12181599.755999999</v>
      </c>
      <c r="K28" s="4">
        <v>227805.15</v>
      </c>
      <c r="L28" s="4">
        <v>235447.196</v>
      </c>
      <c r="M28" s="4">
        <v>246732.655</v>
      </c>
    </row>
    <row r="29" spans="1:13" ht="18" x14ac:dyDescent="0.35">
      <c r="A29" s="3">
        <v>25</v>
      </c>
      <c r="B29" s="2">
        <f t="shared" si="1"/>
        <v>15.930334381</v>
      </c>
      <c r="C29" s="2">
        <f t="shared" si="2"/>
        <v>11.355557203000002</v>
      </c>
      <c r="D29" s="2">
        <f t="shared" si="3"/>
        <v>12.679632691</v>
      </c>
      <c r="E29" s="1"/>
      <c r="F29" s="1"/>
      <c r="G29" s="3">
        <v>25</v>
      </c>
      <c r="H29" s="4">
        <v>15694049.782</v>
      </c>
      <c r="I29" s="4">
        <v>11110101.039000001</v>
      </c>
      <c r="J29" s="4">
        <v>12422028.192</v>
      </c>
      <c r="K29" s="4">
        <v>236284.59899999999</v>
      </c>
      <c r="L29" s="4">
        <v>245456.16399999999</v>
      </c>
      <c r="M29" s="4">
        <v>257604.49900000001</v>
      </c>
    </row>
    <row r="30" spans="1:13" ht="18" x14ac:dyDescent="0.35">
      <c r="A30" s="3">
        <v>26</v>
      </c>
      <c r="B30" s="2">
        <f t="shared" si="1"/>
        <v>16.683463706000001</v>
      </c>
      <c r="C30" s="2">
        <f t="shared" si="2"/>
        <v>11.573015274999999</v>
      </c>
      <c r="D30" s="2">
        <f t="shared" si="3"/>
        <v>13.191981393999999</v>
      </c>
      <c r="E30" s="1"/>
      <c r="F30" s="1"/>
      <c r="G30" s="3">
        <v>26</v>
      </c>
      <c r="H30" s="4">
        <v>16443881.152000001</v>
      </c>
      <c r="I30" s="4">
        <v>11323765.123</v>
      </c>
      <c r="J30" s="4">
        <v>12928879.416999999</v>
      </c>
      <c r="K30" s="4">
        <v>239582.554</v>
      </c>
      <c r="L30" s="4">
        <v>249250.152</v>
      </c>
      <c r="M30" s="4">
        <v>263101.97700000001</v>
      </c>
    </row>
    <row r="31" spans="1:13" ht="18" x14ac:dyDescent="0.35">
      <c r="A31" s="3">
        <v>27</v>
      </c>
      <c r="B31" s="2">
        <f t="shared" si="1"/>
        <v>17.139330682999997</v>
      </c>
      <c r="C31" s="2">
        <f t="shared" si="2"/>
        <v>11.715647236999999</v>
      </c>
      <c r="D31" s="2">
        <f t="shared" si="3"/>
        <v>13.419250354000001</v>
      </c>
      <c r="E31" s="1"/>
      <c r="F31" s="1"/>
      <c r="G31" s="3">
        <v>27</v>
      </c>
      <c r="H31" s="4">
        <v>16893258.927999999</v>
      </c>
      <c r="I31" s="4">
        <v>11462260.1</v>
      </c>
      <c r="J31" s="4">
        <v>13151624.431</v>
      </c>
      <c r="K31" s="4">
        <v>246071.755</v>
      </c>
      <c r="L31" s="4">
        <v>253387.13699999999</v>
      </c>
      <c r="M31" s="4">
        <v>267625.92300000001</v>
      </c>
    </row>
    <row r="32" spans="1:13" ht="18" x14ac:dyDescent="0.35">
      <c r="A32" s="3">
        <v>28</v>
      </c>
      <c r="B32" s="2">
        <f t="shared" si="1"/>
        <v>17.890298319999999</v>
      </c>
      <c r="C32" s="2">
        <f t="shared" si="2"/>
        <v>12.126978818</v>
      </c>
      <c r="D32" s="2">
        <f t="shared" si="3"/>
        <v>13.698171810999998</v>
      </c>
      <c r="E32" s="1"/>
      <c r="F32" s="1"/>
      <c r="G32" s="3">
        <v>28</v>
      </c>
      <c r="H32" s="4">
        <v>17634367.013999999</v>
      </c>
      <c r="I32" s="4">
        <v>11865259.289999999</v>
      </c>
      <c r="J32" s="4">
        <v>13424123.964</v>
      </c>
      <c r="K32" s="4">
        <v>255931.30600000001</v>
      </c>
      <c r="L32" s="4">
        <v>261719.52799999999</v>
      </c>
      <c r="M32" s="4">
        <v>274047.84700000001</v>
      </c>
    </row>
    <row r="33" spans="1:13" ht="18" x14ac:dyDescent="0.35">
      <c r="A33" s="3">
        <v>29</v>
      </c>
      <c r="B33" s="2">
        <f t="shared" si="1"/>
        <v>18.752600764</v>
      </c>
      <c r="C33" s="2">
        <f t="shared" si="2"/>
        <v>12.419165482</v>
      </c>
      <c r="D33" s="2">
        <f t="shared" si="3"/>
        <v>14.17648949</v>
      </c>
      <c r="E33" s="1"/>
      <c r="F33" s="1"/>
      <c r="G33" s="3">
        <v>29</v>
      </c>
      <c r="H33" s="4">
        <v>18486869.48</v>
      </c>
      <c r="I33" s="4">
        <v>12145721.556</v>
      </c>
      <c r="J33" s="4">
        <v>13893580.467</v>
      </c>
      <c r="K33" s="4">
        <v>265731.28399999999</v>
      </c>
      <c r="L33" s="4">
        <v>273443.92599999998</v>
      </c>
      <c r="M33" s="4">
        <v>282909.02299999999</v>
      </c>
    </row>
    <row r="34" spans="1:13" ht="18" x14ac:dyDescent="0.35">
      <c r="A34" s="3">
        <v>30</v>
      </c>
      <c r="B34" s="2">
        <f t="shared" si="1"/>
        <v>19.630202801999999</v>
      </c>
      <c r="C34" s="2">
        <f t="shared" si="2"/>
        <v>12.834029091999998</v>
      </c>
      <c r="D34" s="2">
        <f t="shared" si="3"/>
        <v>14.772382664</v>
      </c>
      <c r="E34" s="1"/>
      <c r="F34" s="1"/>
      <c r="G34" s="3">
        <v>30</v>
      </c>
      <c r="H34" s="4">
        <v>19353644.794</v>
      </c>
      <c r="I34" s="4">
        <v>12549534.551999999</v>
      </c>
      <c r="J34" s="4">
        <v>14476924.175000001</v>
      </c>
      <c r="K34" s="4">
        <v>276558.00799999997</v>
      </c>
      <c r="L34" s="4">
        <v>284494.53999999998</v>
      </c>
      <c r="M34" s="4">
        <v>295458.489</v>
      </c>
    </row>
    <row r="35" spans="1:13" ht="18" x14ac:dyDescent="0.35">
      <c r="A35" s="3">
        <v>31</v>
      </c>
      <c r="B35" s="2">
        <f t="shared" si="1"/>
        <v>20.040821106999999</v>
      </c>
      <c r="C35" s="2">
        <f t="shared" si="2"/>
        <v>13.228730772</v>
      </c>
      <c r="D35" s="2">
        <f t="shared" si="3"/>
        <v>15.033415666000002</v>
      </c>
      <c r="E35" s="1"/>
      <c r="F35" s="1"/>
      <c r="G35" s="3">
        <v>31</v>
      </c>
      <c r="H35" s="4">
        <v>19755212.879999999</v>
      </c>
      <c r="I35" s="4">
        <v>12934973.290999999</v>
      </c>
      <c r="J35" s="4">
        <v>14728827.890000001</v>
      </c>
      <c r="K35" s="4">
        <v>285608.22700000001</v>
      </c>
      <c r="L35" s="4">
        <v>293757.48100000003</v>
      </c>
      <c r="M35" s="4">
        <v>304587.77600000001</v>
      </c>
    </row>
    <row r="36" spans="1:13" ht="18" x14ac:dyDescent="0.35">
      <c r="A36" s="3">
        <v>32</v>
      </c>
      <c r="B36" s="2">
        <f t="shared" si="1"/>
        <v>20.667147935999999</v>
      </c>
      <c r="C36" s="2">
        <f t="shared" si="2"/>
        <v>13.585100387999999</v>
      </c>
      <c r="D36" s="2">
        <f t="shared" si="3"/>
        <v>15.405853699000001</v>
      </c>
      <c r="E36" s="1"/>
      <c r="F36" s="1"/>
      <c r="G36" s="3">
        <v>32</v>
      </c>
      <c r="H36" s="4">
        <v>20371552.155999999</v>
      </c>
      <c r="I36" s="4">
        <v>13280775.346999999</v>
      </c>
      <c r="J36" s="4">
        <v>15091371.501</v>
      </c>
      <c r="K36" s="4">
        <v>295595.78000000003</v>
      </c>
      <c r="L36" s="4">
        <v>304325.04100000003</v>
      </c>
      <c r="M36" s="4">
        <v>314482.19799999997</v>
      </c>
    </row>
    <row r="37" spans="1:13" ht="18" x14ac:dyDescent="0.35">
      <c r="A37" s="3">
        <v>33</v>
      </c>
      <c r="B37" s="2">
        <f t="shared" si="1"/>
        <v>21.107523493000002</v>
      </c>
      <c r="C37" s="2">
        <f t="shared" si="2"/>
        <v>13.961003541000002</v>
      </c>
      <c r="D37" s="2">
        <f t="shared" si="3"/>
        <v>15.780681466000001</v>
      </c>
      <c r="E37" s="1"/>
      <c r="F37" s="1"/>
      <c r="G37" s="3">
        <v>33</v>
      </c>
      <c r="H37" s="4">
        <v>20801585.963</v>
      </c>
      <c r="I37" s="4">
        <v>13647578.798</v>
      </c>
      <c r="J37" s="4">
        <v>15456511.640000001</v>
      </c>
      <c r="K37" s="4">
        <v>305937.53000000003</v>
      </c>
      <c r="L37" s="4">
        <v>313424.74300000002</v>
      </c>
      <c r="M37" s="4">
        <v>324169.826</v>
      </c>
    </row>
    <row r="38" spans="1:13" ht="18" x14ac:dyDescent="0.35">
      <c r="A38" s="3">
        <v>34</v>
      </c>
      <c r="B38" s="2">
        <f t="shared" si="1"/>
        <v>21.625260461000003</v>
      </c>
      <c r="C38" s="2">
        <f t="shared" si="2"/>
        <v>14.340334483000001</v>
      </c>
      <c r="D38" s="2">
        <f t="shared" si="3"/>
        <v>16.077238192999999</v>
      </c>
      <c r="E38" s="1"/>
      <c r="F38" s="1"/>
      <c r="G38" s="3">
        <v>34</v>
      </c>
      <c r="H38" s="4">
        <v>21308164.304000001</v>
      </c>
      <c r="I38" s="4">
        <v>14015180.913000001</v>
      </c>
      <c r="J38" s="4">
        <v>15741668.403999999</v>
      </c>
      <c r="K38" s="4">
        <v>317096.15700000001</v>
      </c>
      <c r="L38" s="4">
        <v>325153.57</v>
      </c>
      <c r="M38" s="4">
        <v>335569.78899999999</v>
      </c>
    </row>
    <row r="39" spans="1:13" ht="18" x14ac:dyDescent="0.35">
      <c r="A39" s="3">
        <v>35</v>
      </c>
      <c r="B39" s="2">
        <f t="shared" si="1"/>
        <v>22.372106369000004</v>
      </c>
      <c r="C39" s="2">
        <f t="shared" si="2"/>
        <v>14.748566409</v>
      </c>
      <c r="D39" s="2">
        <f t="shared" si="3"/>
        <v>16.618781719000001</v>
      </c>
      <c r="E39" s="1"/>
      <c r="F39" s="1"/>
      <c r="G39" s="3">
        <v>35</v>
      </c>
      <c r="H39" s="4">
        <v>22043378.977000002</v>
      </c>
      <c r="I39" s="4">
        <v>14414208.25</v>
      </c>
      <c r="J39" s="4">
        <v>16272354.134</v>
      </c>
      <c r="K39" s="4">
        <v>328727.39199999999</v>
      </c>
      <c r="L39" s="4">
        <v>334358.15899999999</v>
      </c>
      <c r="M39" s="4">
        <v>346427.58500000002</v>
      </c>
    </row>
    <row r="40" spans="1:13" ht="18" x14ac:dyDescent="0.35">
      <c r="A40" s="3">
        <v>36</v>
      </c>
      <c r="B40" s="2">
        <f t="shared" si="1"/>
        <v>22.873786053999996</v>
      </c>
      <c r="C40" s="2">
        <f t="shared" si="2"/>
        <v>15.446975913000001</v>
      </c>
      <c r="D40" s="2">
        <f t="shared" si="3"/>
        <v>16.999927681000003</v>
      </c>
      <c r="E40" s="1"/>
      <c r="F40" s="1"/>
      <c r="G40" s="3">
        <v>36</v>
      </c>
      <c r="H40" s="4">
        <v>22535624.006999999</v>
      </c>
      <c r="I40" s="4">
        <v>15103596.470000001</v>
      </c>
      <c r="J40" s="4">
        <v>16643372.274</v>
      </c>
      <c r="K40" s="4">
        <v>338162.04700000002</v>
      </c>
      <c r="L40" s="4">
        <v>343379.44300000003</v>
      </c>
      <c r="M40" s="4">
        <v>356555.40700000001</v>
      </c>
    </row>
    <row r="41" spans="1:13" ht="18" x14ac:dyDescent="0.35">
      <c r="A41" s="3">
        <v>37</v>
      </c>
      <c r="B41" s="2">
        <f t="shared" si="1"/>
        <v>23.262877603</v>
      </c>
      <c r="C41" s="2">
        <f t="shared" si="2"/>
        <v>15.899011277</v>
      </c>
      <c r="D41" s="2">
        <f t="shared" si="3"/>
        <v>17.310910695</v>
      </c>
      <c r="E41" s="1"/>
      <c r="F41" s="1"/>
      <c r="G41" s="3">
        <v>37</v>
      </c>
      <c r="H41" s="4">
        <v>22916966.534000002</v>
      </c>
      <c r="I41" s="4">
        <v>15543208.473999999</v>
      </c>
      <c r="J41" s="4">
        <v>16945852.248</v>
      </c>
      <c r="K41" s="4">
        <v>345911.06900000002</v>
      </c>
      <c r="L41" s="4">
        <v>355802.80300000001</v>
      </c>
      <c r="M41" s="4">
        <v>365058.44699999999</v>
      </c>
    </row>
    <row r="42" spans="1:13" ht="18" x14ac:dyDescent="0.35">
      <c r="A42" s="3">
        <v>38</v>
      </c>
      <c r="B42" s="2">
        <f t="shared" si="1"/>
        <v>24.101495374999999</v>
      </c>
      <c r="C42" s="2">
        <f t="shared" si="2"/>
        <v>16.492914348999999</v>
      </c>
      <c r="D42" s="2">
        <f t="shared" si="3"/>
        <v>17.860615816999999</v>
      </c>
      <c r="E42" s="1"/>
      <c r="F42" s="1"/>
      <c r="G42" s="3">
        <v>38</v>
      </c>
      <c r="H42" s="4">
        <v>23745521.901000001</v>
      </c>
      <c r="I42" s="4">
        <v>16126464.57</v>
      </c>
      <c r="J42" s="4">
        <v>17481974.074999999</v>
      </c>
      <c r="K42" s="4">
        <v>355973.47399999999</v>
      </c>
      <c r="L42" s="4">
        <v>366449.77899999998</v>
      </c>
      <c r="M42" s="4">
        <v>378641.74200000003</v>
      </c>
    </row>
    <row r="43" spans="1:13" ht="18" x14ac:dyDescent="0.35">
      <c r="A43" s="3">
        <v>39</v>
      </c>
      <c r="B43" s="2">
        <f t="shared" si="1"/>
        <v>24.917897447000001</v>
      </c>
      <c r="C43" s="2">
        <f t="shared" si="2"/>
        <v>16.762367707999999</v>
      </c>
      <c r="D43" s="2">
        <f t="shared" si="3"/>
        <v>18.323269699000001</v>
      </c>
      <c r="E43" s="1"/>
      <c r="F43" s="1"/>
      <c r="G43" s="3">
        <v>39</v>
      </c>
      <c r="H43" s="4">
        <v>24552332.175999999</v>
      </c>
      <c r="I43" s="4">
        <v>16386458.145</v>
      </c>
      <c r="J43" s="4">
        <v>17932691.772</v>
      </c>
      <c r="K43" s="4">
        <v>365565.27100000001</v>
      </c>
      <c r="L43" s="4">
        <v>375909.56300000002</v>
      </c>
      <c r="M43" s="4">
        <v>390577.92700000003</v>
      </c>
    </row>
    <row r="44" spans="1:13" ht="18" x14ac:dyDescent="0.35">
      <c r="A44" s="3">
        <v>40</v>
      </c>
      <c r="B44" s="2">
        <f t="shared" si="1"/>
        <v>25.344046735999999</v>
      </c>
      <c r="C44" s="2">
        <f t="shared" si="2"/>
        <v>17.173247956000001</v>
      </c>
      <c r="D44" s="2">
        <f t="shared" si="3"/>
        <v>18.798291731000003</v>
      </c>
      <c r="E44" s="1"/>
      <c r="F44" s="1"/>
      <c r="G44" s="3">
        <v>40</v>
      </c>
      <c r="H44" s="4">
        <v>24971041.682999998</v>
      </c>
      <c r="I44" s="4">
        <v>16786753.761</v>
      </c>
      <c r="J44" s="4">
        <v>18399208.602000002</v>
      </c>
      <c r="K44" s="4">
        <v>373005.05300000001</v>
      </c>
      <c r="L44" s="4">
        <v>386494.19500000001</v>
      </c>
      <c r="M44" s="4">
        <v>399083.12900000002</v>
      </c>
    </row>
    <row r="45" spans="1:13" ht="18" x14ac:dyDescent="0.35">
      <c r="A45" s="3">
        <v>41</v>
      </c>
      <c r="B45" s="2">
        <f t="shared" si="1"/>
        <v>26.112423207000003</v>
      </c>
      <c r="C45" s="2">
        <f t="shared" si="2"/>
        <v>17.550802274999999</v>
      </c>
      <c r="D45" s="2">
        <f t="shared" si="3"/>
        <v>19.257180771999998</v>
      </c>
      <c r="E45" s="1"/>
      <c r="F45" s="1"/>
      <c r="G45" s="3">
        <v>41</v>
      </c>
      <c r="H45" s="4">
        <v>25730345.067000002</v>
      </c>
      <c r="I45" s="4">
        <v>17153170.072999999</v>
      </c>
      <c r="J45" s="4">
        <v>18850292.524999999</v>
      </c>
      <c r="K45" s="4">
        <v>382078.14</v>
      </c>
      <c r="L45" s="4">
        <v>397632.20199999999</v>
      </c>
      <c r="M45" s="4">
        <v>406888.24699999997</v>
      </c>
    </row>
    <row r="46" spans="1:13" ht="18" x14ac:dyDescent="0.35">
      <c r="A46" s="3">
        <v>42</v>
      </c>
      <c r="B46" s="2">
        <f t="shared" si="1"/>
        <v>26.492803744</v>
      </c>
      <c r="C46" s="2">
        <f t="shared" si="2"/>
        <v>18.030784155000003</v>
      </c>
      <c r="D46" s="2">
        <f t="shared" si="3"/>
        <v>19.771059319999999</v>
      </c>
      <c r="E46" s="1"/>
      <c r="F46" s="1"/>
      <c r="G46" s="3">
        <v>42</v>
      </c>
      <c r="H46" s="4">
        <v>26098565.370999999</v>
      </c>
      <c r="I46" s="4">
        <v>17621112.116</v>
      </c>
      <c r="J46" s="4">
        <v>19353756.333999999</v>
      </c>
      <c r="K46" s="4">
        <v>394238.37300000002</v>
      </c>
      <c r="L46" s="4">
        <v>409672.03899999999</v>
      </c>
      <c r="M46" s="4">
        <v>417302.98599999998</v>
      </c>
    </row>
    <row r="47" spans="1:13" ht="18" x14ac:dyDescent="0.35">
      <c r="A47" s="3">
        <v>43</v>
      </c>
      <c r="B47" s="2">
        <f t="shared" si="1"/>
        <v>27.072014377999999</v>
      </c>
      <c r="C47" s="2">
        <f t="shared" si="2"/>
        <v>18.518984013999997</v>
      </c>
      <c r="D47" s="2">
        <f t="shared" si="3"/>
        <v>20.063877108</v>
      </c>
      <c r="E47" s="1"/>
      <c r="F47" s="1"/>
      <c r="G47" s="3">
        <v>43</v>
      </c>
      <c r="H47" s="4">
        <v>26666543.006999999</v>
      </c>
      <c r="I47" s="4">
        <v>18101807.57</v>
      </c>
      <c r="J47" s="4">
        <v>19635789.603</v>
      </c>
      <c r="K47" s="4">
        <v>405471.37099999998</v>
      </c>
      <c r="L47" s="4">
        <v>417176.44400000002</v>
      </c>
      <c r="M47" s="4">
        <v>428087.505</v>
      </c>
    </row>
    <row r="48" spans="1:13" ht="18" x14ac:dyDescent="0.35">
      <c r="A48" s="3">
        <v>44</v>
      </c>
      <c r="B48" s="2">
        <f t="shared" si="1"/>
        <v>27.411124905000001</v>
      </c>
      <c r="C48" s="2">
        <f t="shared" si="2"/>
        <v>18.898821206000001</v>
      </c>
      <c r="D48" s="2">
        <f t="shared" si="3"/>
        <v>20.632611856</v>
      </c>
      <c r="E48" s="1"/>
      <c r="F48" s="1"/>
      <c r="G48" s="3">
        <v>44</v>
      </c>
      <c r="H48" s="4">
        <v>26996882.384</v>
      </c>
      <c r="I48" s="4">
        <v>18473027.706</v>
      </c>
      <c r="J48" s="4">
        <v>20192548.491999999</v>
      </c>
      <c r="K48" s="4">
        <v>414242.52100000001</v>
      </c>
      <c r="L48" s="4">
        <v>425793.5</v>
      </c>
      <c r="M48" s="4">
        <v>440063.364</v>
      </c>
    </row>
    <row r="49" spans="1:13" ht="18" x14ac:dyDescent="0.35">
      <c r="A49" s="3">
        <v>45</v>
      </c>
      <c r="B49" s="2">
        <f t="shared" si="1"/>
        <v>27.858359998000001</v>
      </c>
      <c r="C49" s="2">
        <f t="shared" si="2"/>
        <v>19.361857566000001</v>
      </c>
      <c r="D49" s="2">
        <f t="shared" si="3"/>
        <v>21.168326676</v>
      </c>
      <c r="E49" s="1"/>
      <c r="F49" s="1"/>
      <c r="G49" s="3">
        <v>45</v>
      </c>
      <c r="H49" s="4">
        <v>27433917.248</v>
      </c>
      <c r="I49" s="4">
        <v>18924819.134</v>
      </c>
      <c r="J49" s="5">
        <v>20716906.818999998</v>
      </c>
      <c r="K49" s="4">
        <v>424442.75</v>
      </c>
      <c r="L49" s="4">
        <v>437038.43199999997</v>
      </c>
      <c r="M49" s="5">
        <v>451419.85700000002</v>
      </c>
    </row>
    <row r="50" spans="1:13" ht="18" x14ac:dyDescent="0.35">
      <c r="A50" s="3">
        <v>46</v>
      </c>
      <c r="B50" s="2">
        <f t="shared" si="1"/>
        <v>28.343416405999999</v>
      </c>
      <c r="C50" s="2">
        <f t="shared" si="2"/>
        <v>19.677685616999998</v>
      </c>
      <c r="D50" s="2">
        <f t="shared" si="3"/>
        <v>21.379166009999999</v>
      </c>
      <c r="E50" s="1"/>
      <c r="F50" s="1"/>
      <c r="G50" s="3">
        <v>46</v>
      </c>
      <c r="H50" s="4">
        <v>27909162.98</v>
      </c>
      <c r="I50" s="4">
        <v>19229707.103999998</v>
      </c>
      <c r="J50" s="5">
        <v>20916830.162999999</v>
      </c>
      <c r="K50" s="4">
        <v>434253.42599999998</v>
      </c>
      <c r="L50" s="4">
        <v>447978.51299999998</v>
      </c>
      <c r="M50" s="5">
        <v>462335.84700000001</v>
      </c>
    </row>
    <row r="51" spans="1:13" ht="18" x14ac:dyDescent="0.35">
      <c r="A51" s="3">
        <v>47</v>
      </c>
      <c r="B51" s="2">
        <f t="shared" si="1"/>
        <v>28.828365822000002</v>
      </c>
      <c r="C51" s="2">
        <f t="shared" si="2"/>
        <v>20.143922278999998</v>
      </c>
      <c r="D51" s="2">
        <f t="shared" si="3"/>
        <v>21.834964506000002</v>
      </c>
      <c r="E51" s="1"/>
      <c r="F51" s="1"/>
      <c r="G51" s="3">
        <v>47</v>
      </c>
      <c r="H51" s="4">
        <v>28383997.414000001</v>
      </c>
      <c r="I51" s="4">
        <v>19684956.645</v>
      </c>
      <c r="J51" s="4">
        <v>21361829.236000001</v>
      </c>
      <c r="K51" s="4">
        <v>444368.408</v>
      </c>
      <c r="L51" s="4">
        <v>458965.63400000002</v>
      </c>
      <c r="M51" s="4">
        <v>473135.27</v>
      </c>
    </row>
    <row r="52" spans="1:13" ht="18" x14ac:dyDescent="0.35">
      <c r="A52" s="3">
        <v>48</v>
      </c>
      <c r="B52" s="2">
        <f t="shared" si="1"/>
        <v>29.237972885000001</v>
      </c>
      <c r="C52" s="2">
        <f t="shared" si="2"/>
        <v>20.740157579999998</v>
      </c>
      <c r="D52" s="2">
        <f t="shared" si="3"/>
        <v>22.232717539999999</v>
      </c>
      <c r="E52" s="1"/>
      <c r="F52" s="1"/>
      <c r="G52" s="3">
        <v>48</v>
      </c>
      <c r="H52" s="4">
        <v>28783765.969000001</v>
      </c>
      <c r="I52" s="4">
        <v>20272176.772</v>
      </c>
      <c r="J52" s="4">
        <v>21747952.563999999</v>
      </c>
      <c r="K52" s="4">
        <v>454206.91600000003</v>
      </c>
      <c r="L52" s="4">
        <v>467980.80800000002</v>
      </c>
      <c r="M52" s="4">
        <v>484764.97600000002</v>
      </c>
    </row>
    <row r="53" spans="1:13" ht="18" x14ac:dyDescent="0.35">
      <c r="A53" s="3">
        <v>49</v>
      </c>
      <c r="B53" s="2">
        <f t="shared" si="1"/>
        <v>29.708452641000001</v>
      </c>
      <c r="C53" s="2">
        <f t="shared" si="2"/>
        <v>21.025484905999999</v>
      </c>
      <c r="D53" s="2">
        <f t="shared" si="3"/>
        <v>22.665965378000003</v>
      </c>
      <c r="E53" s="1"/>
      <c r="F53" s="1"/>
      <c r="G53" s="3">
        <v>49</v>
      </c>
      <c r="H53" s="4">
        <v>29245022.690000001</v>
      </c>
      <c r="I53" s="4">
        <v>20546949.932</v>
      </c>
      <c r="J53" s="4">
        <v>22175082.245000001</v>
      </c>
      <c r="K53" s="4">
        <v>463429.951</v>
      </c>
      <c r="L53" s="4">
        <v>478534.97399999999</v>
      </c>
      <c r="M53" s="4">
        <v>490883.13299999997</v>
      </c>
    </row>
    <row r="54" spans="1:13" ht="18" x14ac:dyDescent="0.35">
      <c r="A54" s="3">
        <v>50</v>
      </c>
      <c r="B54" s="2">
        <f t="shared" si="1"/>
        <v>30.308619015999998</v>
      </c>
      <c r="C54" s="2">
        <f t="shared" si="2"/>
        <v>21.425739453999999</v>
      </c>
      <c r="D54" s="2">
        <f>(J54+M54)/1000000</f>
        <v>22.976468831999998</v>
      </c>
      <c r="E54" s="1"/>
      <c r="F54" s="1"/>
      <c r="G54" s="3">
        <v>50</v>
      </c>
      <c r="H54" s="4">
        <v>29833311.204999998</v>
      </c>
      <c r="I54" s="4">
        <v>20938850.127999999</v>
      </c>
      <c r="J54" s="4">
        <v>22476249.217999998</v>
      </c>
      <c r="K54" s="4">
        <v>475307.81099999999</v>
      </c>
      <c r="L54" s="4">
        <v>486889.326</v>
      </c>
      <c r="M54" s="4">
        <v>500219.614</v>
      </c>
    </row>
    <row r="55" spans="1:13" ht="18" x14ac:dyDescent="0.35">
      <c r="A55" s="3">
        <v>51</v>
      </c>
      <c r="B55" s="2">
        <f t="shared" si="1"/>
        <v>31.032920201</v>
      </c>
      <c r="C55" s="2">
        <f t="shared" si="2"/>
        <v>21.711388020000001</v>
      </c>
      <c r="D55" s="2">
        <f t="shared" si="3"/>
        <v>23.433106498000001</v>
      </c>
      <c r="E55" s="1"/>
      <c r="F55" s="1"/>
      <c r="G55" s="3">
        <v>51</v>
      </c>
      <c r="H55" s="4">
        <v>30548306.478</v>
      </c>
      <c r="I55" s="4">
        <v>21215128.802999999</v>
      </c>
      <c r="J55" s="4">
        <v>22920988.208999999</v>
      </c>
      <c r="K55" s="4">
        <v>484613.723</v>
      </c>
      <c r="L55" s="4">
        <v>496259.217</v>
      </c>
      <c r="M55" s="4">
        <v>512118.28899999999</v>
      </c>
    </row>
    <row r="56" spans="1:13" ht="18" x14ac:dyDescent="0.35">
      <c r="A56" s="3">
        <v>52</v>
      </c>
      <c r="B56" s="2">
        <f t="shared" si="1"/>
        <v>31.618949484999998</v>
      </c>
      <c r="C56" s="2">
        <f t="shared" si="2"/>
        <v>22.124971052999999</v>
      </c>
      <c r="D56" s="2">
        <f t="shared" si="3"/>
        <v>23.694197579999997</v>
      </c>
      <c r="E56" s="6" t="s">
        <v>3</v>
      </c>
      <c r="F56" s="2">
        <v>28</v>
      </c>
      <c r="G56" s="3">
        <v>52</v>
      </c>
      <c r="H56" s="4">
        <v>31123198.403999999</v>
      </c>
      <c r="I56" s="4">
        <v>21616520.208999999</v>
      </c>
      <c r="J56" s="4">
        <v>23173350.993999999</v>
      </c>
      <c r="K56" s="4">
        <v>495751.08100000001</v>
      </c>
      <c r="L56" s="4">
        <v>508450.84399999998</v>
      </c>
      <c r="M56" s="4">
        <v>520846.58600000001</v>
      </c>
    </row>
  </sheetData>
  <mergeCells count="4">
    <mergeCell ref="B3:D3"/>
    <mergeCell ref="H3:J3"/>
    <mergeCell ref="K3:M3"/>
    <mergeCell ref="A1:M2"/>
  </mergeCells>
  <conditionalFormatting sqref="A6:A56">
    <cfRule type="expression" dxfId="231" priority="48">
      <formula>MOD(ROW(),2)=1</formula>
    </cfRule>
  </conditionalFormatting>
  <conditionalFormatting sqref="A5:D5 B6:D56">
    <cfRule type="expression" dxfId="230" priority="49">
      <formula>MOD(ROW(),2)=1</formula>
    </cfRule>
  </conditionalFormatting>
  <conditionalFormatting sqref="G40:J56 G6:I39 F56">
    <cfRule type="expression" dxfId="229" priority="33">
      <formula>MOD(ROW(),2)=1</formula>
    </cfRule>
  </conditionalFormatting>
  <conditionalFormatting sqref="I5">
    <cfRule type="expression" dxfId="228" priority="32">
      <formula>MOD(ROW(),2)=1</formula>
    </cfRule>
  </conditionalFormatting>
  <conditionalFormatting sqref="G5:H5">
    <cfRule type="expression" dxfId="227" priority="34">
      <formula>MOD(ROW(),2)=1</formula>
    </cfRule>
  </conditionalFormatting>
  <conditionalFormatting sqref="J6:J39">
    <cfRule type="expression" dxfId="226" priority="16">
      <formula>MOD(ROW(),2)=1</formula>
    </cfRule>
  </conditionalFormatting>
  <conditionalFormatting sqref="J5">
    <cfRule type="expression" dxfId="225" priority="17">
      <formula>MOD(ROW(),2)=1</formula>
    </cfRule>
  </conditionalFormatting>
  <conditionalFormatting sqref="K40:M56 K6:L39">
    <cfRule type="expression" dxfId="224" priority="4">
      <formula>MOD(ROW(),2)=1</formula>
    </cfRule>
  </conditionalFormatting>
  <conditionalFormatting sqref="L5">
    <cfRule type="expression" dxfId="223" priority="3">
      <formula>MOD(ROW(),2)=1</formula>
    </cfRule>
  </conditionalFormatting>
  <conditionalFormatting sqref="K5">
    <cfRule type="expression" dxfId="222" priority="5">
      <formula>MOD(ROW(),2)=1</formula>
    </cfRule>
  </conditionalFormatting>
  <conditionalFormatting sqref="M6:M39">
    <cfRule type="expression" dxfId="221" priority="1">
      <formula>MOD(ROW(),2)=1</formula>
    </cfRule>
  </conditionalFormatting>
  <conditionalFormatting sqref="M5">
    <cfRule type="expression" dxfId="220" priority="2">
      <formula>MOD(ROW(),2)=1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6"/>
  <sheetViews>
    <sheetView topLeftCell="A49" zoomScale="85" zoomScaleNormal="85" workbookViewId="0">
      <selection activeCell="M70" sqref="M70"/>
    </sheetView>
  </sheetViews>
  <sheetFormatPr baseColWidth="10" defaultRowHeight="15" x14ac:dyDescent="0.25"/>
  <cols>
    <col min="4" max="4" width="11.7109375" customWidth="1"/>
    <col min="5" max="5" width="12.140625" customWidth="1"/>
  </cols>
  <sheetData>
    <row r="1" spans="1:13" x14ac:dyDescent="0.25">
      <c r="A1" s="23" t="s">
        <v>37</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s="9" customFormat="1" ht="18" x14ac:dyDescent="0.35">
      <c r="B3" s="22" t="s">
        <v>26</v>
      </c>
      <c r="C3" s="22"/>
      <c r="D3" s="22"/>
      <c r="H3" s="22" t="s">
        <v>5</v>
      </c>
      <c r="I3" s="22"/>
      <c r="J3" s="22"/>
      <c r="K3" s="22" t="s">
        <v>6</v>
      </c>
      <c r="L3" s="22"/>
      <c r="M3" s="22"/>
    </row>
    <row r="4" spans="1:13" ht="15.75" x14ac:dyDescent="0.3">
      <c r="A4" s="7" t="s">
        <v>4</v>
      </c>
      <c r="B4" s="8" t="s">
        <v>0</v>
      </c>
      <c r="C4" s="8" t="s">
        <v>1</v>
      </c>
      <c r="D4" s="8" t="s">
        <v>2</v>
      </c>
      <c r="E4" s="1"/>
      <c r="G4" s="7" t="s">
        <v>4</v>
      </c>
      <c r="H4" s="8" t="s">
        <v>0</v>
      </c>
      <c r="I4" s="8" t="s">
        <v>1</v>
      </c>
      <c r="J4" s="8" t="s">
        <v>2</v>
      </c>
      <c r="K4" s="8" t="s">
        <v>0</v>
      </c>
      <c r="L4" s="8" t="s">
        <v>1</v>
      </c>
      <c r="M4" s="8" t="s">
        <v>2</v>
      </c>
    </row>
    <row r="5" spans="1:13" ht="18" x14ac:dyDescent="0.35">
      <c r="A5" s="3">
        <v>1</v>
      </c>
      <c r="B5" s="2">
        <f t="shared" ref="B5:B36" si="0">(H5+K5)/1000000</f>
        <v>0.45637231500000003</v>
      </c>
      <c r="C5" s="2">
        <f t="shared" ref="C5:C36" si="1">(I5+L5)/1000000</f>
        <v>0.36104714199999999</v>
      </c>
      <c r="D5" s="2">
        <f t="shared" ref="D5:D36" si="2">(J5+M5)/1000000</f>
        <v>0.312677596</v>
      </c>
      <c r="E5" s="1"/>
      <c r="G5" s="3">
        <v>1</v>
      </c>
      <c r="H5" s="4">
        <v>408300.91899999999</v>
      </c>
      <c r="I5" s="4">
        <v>291711.16899999999</v>
      </c>
      <c r="J5" s="4">
        <v>283919.03200000001</v>
      </c>
      <c r="K5" s="4">
        <v>48071.396000000001</v>
      </c>
      <c r="L5" s="4">
        <v>69335.972999999998</v>
      </c>
      <c r="M5" s="4">
        <v>28758.563999999998</v>
      </c>
    </row>
    <row r="6" spans="1:13" ht="18" x14ac:dyDescent="0.35">
      <c r="A6" s="3">
        <v>2</v>
      </c>
      <c r="B6" s="2">
        <f t="shared" si="0"/>
        <v>0.79234435099999989</v>
      </c>
      <c r="C6" s="2">
        <f t="shared" si="1"/>
        <v>0.60057128799999993</v>
      </c>
      <c r="D6" s="2">
        <f t="shared" si="2"/>
        <v>0.83259067200000003</v>
      </c>
      <c r="E6" s="1"/>
      <c r="G6" s="3">
        <v>2</v>
      </c>
      <c r="H6" s="4">
        <v>702923.25399999996</v>
      </c>
      <c r="I6" s="4">
        <v>486595.92099999997</v>
      </c>
      <c r="J6" s="4">
        <v>759471.66399999999</v>
      </c>
      <c r="K6" s="4">
        <v>89421.096999999994</v>
      </c>
      <c r="L6" s="4">
        <v>113975.367</v>
      </c>
      <c r="M6" s="4">
        <v>73119.008000000002</v>
      </c>
    </row>
    <row r="7" spans="1:13" ht="18" x14ac:dyDescent="0.35">
      <c r="A7" s="3">
        <v>3</v>
      </c>
      <c r="B7" s="2">
        <f t="shared" si="0"/>
        <v>1.0489072420000001</v>
      </c>
      <c r="C7" s="2">
        <f t="shared" si="1"/>
        <v>0.91743927199999997</v>
      </c>
      <c r="D7" s="2">
        <f t="shared" si="2"/>
        <v>1.2569983029999998</v>
      </c>
      <c r="E7" s="1"/>
      <c r="G7" s="3">
        <v>3</v>
      </c>
      <c r="H7" s="4">
        <v>919333.43099999998</v>
      </c>
      <c r="I7" s="4">
        <v>728665.522</v>
      </c>
      <c r="J7" s="4">
        <v>1112878.6159999999</v>
      </c>
      <c r="K7" s="4">
        <v>129573.811</v>
      </c>
      <c r="L7" s="4">
        <v>188773.75</v>
      </c>
      <c r="M7" s="4">
        <v>144119.68700000001</v>
      </c>
    </row>
    <row r="8" spans="1:13" ht="18" x14ac:dyDescent="0.35">
      <c r="A8" s="3">
        <v>4</v>
      </c>
      <c r="B8" s="2">
        <f t="shared" si="0"/>
        <v>1.295679024</v>
      </c>
      <c r="C8" s="2">
        <f t="shared" si="1"/>
        <v>1.1458094210000001</v>
      </c>
      <c r="D8" s="2">
        <f t="shared" si="2"/>
        <v>1.6457188810000001</v>
      </c>
      <c r="E8" s="1"/>
      <c r="G8" s="3">
        <v>4</v>
      </c>
      <c r="H8" s="4">
        <v>1125031.0079999999</v>
      </c>
      <c r="I8" s="4">
        <v>917488.48199999996</v>
      </c>
      <c r="J8" s="4">
        <v>1435107.317</v>
      </c>
      <c r="K8" s="4">
        <v>170648.016</v>
      </c>
      <c r="L8" s="4">
        <v>228320.93900000001</v>
      </c>
      <c r="M8" s="4">
        <v>210611.56400000001</v>
      </c>
    </row>
    <row r="9" spans="1:13" ht="18" x14ac:dyDescent="0.35">
      <c r="A9" s="3">
        <v>5</v>
      </c>
      <c r="B9" s="2">
        <f t="shared" si="0"/>
        <v>1.5106900759999999</v>
      </c>
      <c r="C9" s="2">
        <f t="shared" si="1"/>
        <v>1.39751008</v>
      </c>
      <c r="D9" s="2">
        <f t="shared" si="2"/>
        <v>1.9656996949999999</v>
      </c>
      <c r="E9" s="1"/>
      <c r="G9" s="3">
        <v>5</v>
      </c>
      <c r="H9" s="4">
        <v>1257882.49</v>
      </c>
      <c r="I9" s="4">
        <v>1095370.723</v>
      </c>
      <c r="J9" s="4">
        <v>1702426.2239999999</v>
      </c>
      <c r="K9" s="4">
        <v>252807.58600000001</v>
      </c>
      <c r="L9" s="4">
        <v>302139.35700000002</v>
      </c>
      <c r="M9" s="4">
        <v>263273.47100000002</v>
      </c>
    </row>
    <row r="10" spans="1:13" ht="18" x14ac:dyDescent="0.35">
      <c r="A10" s="3">
        <v>6</v>
      </c>
      <c r="B10" s="2">
        <f t="shared" si="0"/>
        <v>1.7545430929999999</v>
      </c>
      <c r="C10" s="2">
        <f t="shared" si="1"/>
        <v>1.494529953</v>
      </c>
      <c r="D10" s="2">
        <f t="shared" si="2"/>
        <v>2.2080566770000001</v>
      </c>
      <c r="E10" s="1"/>
      <c r="G10" s="3">
        <v>6</v>
      </c>
      <c r="H10" s="4">
        <v>1460830.3829999999</v>
      </c>
      <c r="I10" s="4">
        <v>1147159.0989999999</v>
      </c>
      <c r="J10" s="4">
        <v>1883877.031</v>
      </c>
      <c r="K10" s="4">
        <v>293712.71000000002</v>
      </c>
      <c r="L10" s="4">
        <v>347370.85399999999</v>
      </c>
      <c r="M10" s="4">
        <v>324179.64600000001</v>
      </c>
    </row>
    <row r="11" spans="1:13" ht="18" x14ac:dyDescent="0.35">
      <c r="A11" s="3">
        <v>7</v>
      </c>
      <c r="B11" s="2">
        <f t="shared" si="0"/>
        <v>2.0558125550000002</v>
      </c>
      <c r="C11" s="2">
        <f t="shared" si="1"/>
        <v>1.5572626999999999</v>
      </c>
      <c r="D11" s="2">
        <f t="shared" si="2"/>
        <v>2.488041656</v>
      </c>
      <c r="E11" s="1"/>
      <c r="G11" s="3">
        <v>7</v>
      </c>
      <c r="H11" s="4">
        <v>1711958.4350000001</v>
      </c>
      <c r="I11" s="4">
        <v>1163622.5959999999</v>
      </c>
      <c r="J11" s="4">
        <v>2115474.1770000001</v>
      </c>
      <c r="K11" s="4">
        <v>343854.12</v>
      </c>
      <c r="L11" s="4">
        <v>393640.10399999999</v>
      </c>
      <c r="M11" s="4">
        <v>372567.47899999999</v>
      </c>
    </row>
    <row r="12" spans="1:13" ht="18" x14ac:dyDescent="0.35">
      <c r="A12" s="3">
        <v>8</v>
      </c>
      <c r="B12" s="2">
        <f t="shared" si="0"/>
        <v>2.1730338499999999</v>
      </c>
      <c r="C12" s="2">
        <f t="shared" si="1"/>
        <v>1.6686996300000001</v>
      </c>
      <c r="D12" s="2">
        <f t="shared" si="2"/>
        <v>2.732058951</v>
      </c>
      <c r="E12" s="1"/>
      <c r="G12" s="3">
        <v>8</v>
      </c>
      <c r="H12" s="4">
        <v>1751792.023</v>
      </c>
      <c r="I12" s="4">
        <v>1224706.077</v>
      </c>
      <c r="J12" s="4">
        <v>2323897.841</v>
      </c>
      <c r="K12" s="4">
        <v>421241.82699999999</v>
      </c>
      <c r="L12" s="4">
        <v>443993.55300000001</v>
      </c>
      <c r="M12" s="4">
        <v>408161.11</v>
      </c>
    </row>
    <row r="13" spans="1:13" ht="18" x14ac:dyDescent="0.35">
      <c r="A13" s="3">
        <v>9</v>
      </c>
      <c r="B13" s="2">
        <f t="shared" si="0"/>
        <v>2.3110799449999999</v>
      </c>
      <c r="C13" s="2">
        <f t="shared" si="1"/>
        <v>1.824030233</v>
      </c>
      <c r="D13" s="2">
        <f t="shared" si="2"/>
        <v>3.0160269819999996</v>
      </c>
      <c r="E13" s="1"/>
      <c r="G13" s="3">
        <v>9</v>
      </c>
      <c r="H13" s="4">
        <v>1805997.605</v>
      </c>
      <c r="I13" s="4">
        <v>1321044.3019999999</v>
      </c>
      <c r="J13" s="4">
        <v>2540328.9559999998</v>
      </c>
      <c r="K13" s="4">
        <v>505082.34</v>
      </c>
      <c r="L13" s="4">
        <v>502985.93099999998</v>
      </c>
      <c r="M13" s="4">
        <v>475698.02600000001</v>
      </c>
    </row>
    <row r="14" spans="1:13" ht="18" x14ac:dyDescent="0.35">
      <c r="A14" s="3">
        <v>10</v>
      </c>
      <c r="B14" s="2">
        <f t="shared" si="0"/>
        <v>2.5520595369999999</v>
      </c>
      <c r="C14" s="2">
        <f t="shared" si="1"/>
        <v>1.9567075229999999</v>
      </c>
      <c r="D14" s="2">
        <f t="shared" si="2"/>
        <v>3.2512100789999998</v>
      </c>
      <c r="E14" s="1"/>
      <c r="G14" s="3">
        <v>10</v>
      </c>
      <c r="H14" s="4">
        <v>2013413.2520000001</v>
      </c>
      <c r="I14" s="4">
        <v>1386518.0179999999</v>
      </c>
      <c r="J14" s="4">
        <v>2718070.7659999998</v>
      </c>
      <c r="K14" s="4">
        <v>538646.28500000003</v>
      </c>
      <c r="L14" s="4">
        <v>570189.505</v>
      </c>
      <c r="M14" s="4">
        <v>533139.31299999997</v>
      </c>
    </row>
    <row r="15" spans="1:13" ht="18" x14ac:dyDescent="0.35">
      <c r="A15" s="3">
        <v>11</v>
      </c>
      <c r="B15" s="2">
        <f t="shared" si="0"/>
        <v>2.65648404</v>
      </c>
      <c r="C15" s="2">
        <f t="shared" si="1"/>
        <v>2.0740471629999999</v>
      </c>
      <c r="D15" s="2">
        <f t="shared" si="2"/>
        <v>3.4223754319999999</v>
      </c>
      <c r="E15" s="1"/>
      <c r="G15" s="3">
        <v>11</v>
      </c>
      <c r="H15" s="4">
        <v>2079317.294</v>
      </c>
      <c r="I15" s="4">
        <v>1458195.5149999999</v>
      </c>
      <c r="J15" s="4">
        <v>2829324.0430000001</v>
      </c>
      <c r="K15" s="4">
        <v>577166.74600000004</v>
      </c>
      <c r="L15" s="4">
        <v>615851.64800000004</v>
      </c>
      <c r="M15" s="4">
        <v>593051.38899999997</v>
      </c>
    </row>
    <row r="16" spans="1:13" ht="18" x14ac:dyDescent="0.35">
      <c r="A16" s="3">
        <v>12</v>
      </c>
      <c r="B16" s="2">
        <f t="shared" si="0"/>
        <v>2.8121386140000002</v>
      </c>
      <c r="C16" s="2">
        <f t="shared" si="1"/>
        <v>2.1800966449999999</v>
      </c>
      <c r="D16" s="2">
        <f t="shared" si="2"/>
        <v>3.6526880719999997</v>
      </c>
      <c r="E16" s="1"/>
      <c r="G16" s="3">
        <v>12</v>
      </c>
      <c r="H16" s="4">
        <v>2196487.23</v>
      </c>
      <c r="I16" s="4">
        <v>1522637.3470000001</v>
      </c>
      <c r="J16" s="4">
        <v>3023028.426</v>
      </c>
      <c r="K16" s="4">
        <v>615651.38399999996</v>
      </c>
      <c r="L16" s="4">
        <v>657459.29799999995</v>
      </c>
      <c r="M16" s="4">
        <v>629659.64599999995</v>
      </c>
    </row>
    <row r="17" spans="1:13" ht="18" x14ac:dyDescent="0.35">
      <c r="A17" s="3">
        <v>13</v>
      </c>
      <c r="B17" s="2">
        <f t="shared" si="0"/>
        <v>3.0052738639999999</v>
      </c>
      <c r="C17" s="2">
        <f t="shared" si="1"/>
        <v>2.2718680439999996</v>
      </c>
      <c r="D17" s="2">
        <f t="shared" si="2"/>
        <v>3.7959004780000001</v>
      </c>
      <c r="E17" s="1"/>
      <c r="G17" s="3">
        <v>13</v>
      </c>
      <c r="H17" s="4">
        <v>2307703.298</v>
      </c>
      <c r="I17" s="4">
        <v>1532980.1310000001</v>
      </c>
      <c r="J17" s="4">
        <v>3105183.335</v>
      </c>
      <c r="K17" s="4">
        <v>697570.56599999999</v>
      </c>
      <c r="L17" s="4">
        <v>738887.91299999994</v>
      </c>
      <c r="M17" s="4">
        <v>690717.14300000004</v>
      </c>
    </row>
    <row r="18" spans="1:13" ht="18" x14ac:dyDescent="0.35">
      <c r="A18" s="3">
        <v>14</v>
      </c>
      <c r="B18" s="2">
        <f t="shared" si="0"/>
        <v>3.1628675750000004</v>
      </c>
      <c r="C18" s="2">
        <f t="shared" si="1"/>
        <v>2.3246627360000001</v>
      </c>
      <c r="D18" s="2">
        <f t="shared" si="2"/>
        <v>4.2645833639999999</v>
      </c>
      <c r="E18" s="1"/>
      <c r="G18" s="3">
        <v>14</v>
      </c>
      <c r="H18" s="4">
        <v>2386278.2930000001</v>
      </c>
      <c r="I18" s="4">
        <v>1537329.564</v>
      </c>
      <c r="J18" s="4">
        <v>3526626.5959999999</v>
      </c>
      <c r="K18" s="4">
        <v>776589.28200000001</v>
      </c>
      <c r="L18" s="4">
        <v>787333.17200000002</v>
      </c>
      <c r="M18" s="4">
        <v>737956.76800000004</v>
      </c>
    </row>
    <row r="19" spans="1:13" ht="18" x14ac:dyDescent="0.35">
      <c r="A19" s="3">
        <v>15</v>
      </c>
      <c r="B19" s="2">
        <f t="shared" si="0"/>
        <v>3.2930548880000003</v>
      </c>
      <c r="C19" s="2">
        <f t="shared" si="1"/>
        <v>2.4742141310000001</v>
      </c>
      <c r="D19" s="2">
        <f t="shared" si="2"/>
        <v>4.3921024059999993</v>
      </c>
      <c r="E19" s="1"/>
      <c r="G19" s="3">
        <v>15</v>
      </c>
      <c r="H19" s="4">
        <v>2466592.307</v>
      </c>
      <c r="I19" s="4">
        <v>1607566.4569999999</v>
      </c>
      <c r="J19" s="4">
        <v>3604969.7519999999</v>
      </c>
      <c r="K19" s="4">
        <v>826462.58100000001</v>
      </c>
      <c r="L19" s="4">
        <v>866647.674</v>
      </c>
      <c r="M19" s="4">
        <v>787132.65399999998</v>
      </c>
    </row>
    <row r="20" spans="1:13" ht="18" x14ac:dyDescent="0.35">
      <c r="A20" s="3">
        <v>16</v>
      </c>
      <c r="B20" s="2">
        <f t="shared" si="0"/>
        <v>3.5617433599999999</v>
      </c>
      <c r="C20" s="2">
        <f t="shared" si="1"/>
        <v>2.58742165</v>
      </c>
      <c r="D20" s="2">
        <f t="shared" si="2"/>
        <v>4.577031281</v>
      </c>
      <c r="E20" s="1"/>
      <c r="G20" s="3">
        <v>16</v>
      </c>
      <c r="H20" s="4">
        <v>2683463.341</v>
      </c>
      <c r="I20" s="4">
        <v>1640375.0109999999</v>
      </c>
      <c r="J20" s="4">
        <v>3737503.9180000001</v>
      </c>
      <c r="K20" s="4">
        <v>878280.01899999997</v>
      </c>
      <c r="L20" s="4">
        <v>947046.63899999997</v>
      </c>
      <c r="M20" s="4">
        <v>839527.36300000001</v>
      </c>
    </row>
    <row r="21" spans="1:13" ht="18" x14ac:dyDescent="0.35">
      <c r="A21" s="3">
        <v>17</v>
      </c>
      <c r="B21" s="2">
        <f t="shared" si="0"/>
        <v>3.7050243700000003</v>
      </c>
      <c r="C21" s="2">
        <f t="shared" si="1"/>
        <v>2.6511096910000003</v>
      </c>
      <c r="D21" s="2">
        <f t="shared" si="2"/>
        <v>4.8066699450000003</v>
      </c>
      <c r="E21" s="1"/>
      <c r="G21" s="3">
        <v>17</v>
      </c>
      <c r="H21" s="4">
        <v>2772477.983</v>
      </c>
      <c r="I21" s="4">
        <v>1648930.504</v>
      </c>
      <c r="J21" s="4">
        <v>3909037.4640000002</v>
      </c>
      <c r="K21" s="4">
        <v>932546.38699999999</v>
      </c>
      <c r="L21" s="4">
        <v>1002179.187</v>
      </c>
      <c r="M21" s="4">
        <v>897632.48100000003</v>
      </c>
    </row>
    <row r="22" spans="1:13" ht="18" x14ac:dyDescent="0.35">
      <c r="A22" s="3">
        <v>18</v>
      </c>
      <c r="B22" s="2">
        <f t="shared" si="0"/>
        <v>3.780996713</v>
      </c>
      <c r="C22" s="2">
        <f t="shared" si="1"/>
        <v>2.7968105959999998</v>
      </c>
      <c r="D22" s="2">
        <f t="shared" si="2"/>
        <v>5.1366452360000006</v>
      </c>
      <c r="E22" s="1"/>
      <c r="G22" s="3">
        <v>18</v>
      </c>
      <c r="H22" s="4">
        <v>2773930.6970000002</v>
      </c>
      <c r="I22" s="4">
        <v>1731343.108</v>
      </c>
      <c r="J22" s="4">
        <v>4184396.8390000002</v>
      </c>
      <c r="K22" s="4">
        <v>1007066.0159999999</v>
      </c>
      <c r="L22" s="4">
        <v>1065467.4879999999</v>
      </c>
      <c r="M22" s="4">
        <v>952248.397</v>
      </c>
    </row>
    <row r="23" spans="1:13" ht="18" x14ac:dyDescent="0.35">
      <c r="A23" s="3">
        <v>19</v>
      </c>
      <c r="B23" s="2">
        <f t="shared" si="0"/>
        <v>3.9112296940000002</v>
      </c>
      <c r="C23" s="2">
        <f t="shared" si="1"/>
        <v>2.905856972</v>
      </c>
      <c r="D23" s="2">
        <f t="shared" si="2"/>
        <v>5.3471616920000002</v>
      </c>
      <c r="E23" s="1"/>
      <c r="G23" s="3">
        <v>19</v>
      </c>
      <c r="H23" s="4">
        <v>2825695.9309999999</v>
      </c>
      <c r="I23" s="4">
        <v>1766689.692</v>
      </c>
      <c r="J23" s="4">
        <v>4332860.99</v>
      </c>
      <c r="K23" s="4">
        <v>1085533.763</v>
      </c>
      <c r="L23" s="4">
        <v>1139167.28</v>
      </c>
      <c r="M23" s="4">
        <v>1014300.702</v>
      </c>
    </row>
    <row r="24" spans="1:13" ht="18" x14ac:dyDescent="0.35">
      <c r="A24" s="3">
        <v>20</v>
      </c>
      <c r="B24" s="2">
        <f t="shared" si="0"/>
        <v>4.0492411159999993</v>
      </c>
      <c r="C24" s="2">
        <f t="shared" si="1"/>
        <v>3.0705147240000001</v>
      </c>
      <c r="D24" s="2">
        <f t="shared" si="2"/>
        <v>5.5249761360000003</v>
      </c>
      <c r="E24" s="1"/>
      <c r="G24" s="3">
        <v>20</v>
      </c>
      <c r="H24" s="4">
        <v>2914291.5269999998</v>
      </c>
      <c r="I24" s="4">
        <v>1861338.7409999999</v>
      </c>
      <c r="J24" s="4">
        <v>4447486.2130000005</v>
      </c>
      <c r="K24" s="4">
        <v>1134949.5889999999</v>
      </c>
      <c r="L24" s="4">
        <v>1209175.983</v>
      </c>
      <c r="M24" s="4">
        <v>1077489.923</v>
      </c>
    </row>
    <row r="25" spans="1:13" ht="18" x14ac:dyDescent="0.35">
      <c r="A25" s="3">
        <v>21</v>
      </c>
      <c r="B25" s="2">
        <f t="shared" si="0"/>
        <v>4.2163711109999999</v>
      </c>
      <c r="C25" s="2">
        <f t="shared" si="1"/>
        <v>3.1604470880000002</v>
      </c>
      <c r="D25" s="2">
        <f t="shared" si="2"/>
        <v>5.738403643999999</v>
      </c>
      <c r="E25" s="1"/>
      <c r="G25" s="3">
        <v>21</v>
      </c>
      <c r="H25" s="4">
        <v>3039766.36</v>
      </c>
      <c r="I25" s="4">
        <v>1890692.66</v>
      </c>
      <c r="J25" s="4">
        <v>4598529.4939999999</v>
      </c>
      <c r="K25" s="4">
        <v>1176604.7509999999</v>
      </c>
      <c r="L25" s="4">
        <v>1269754.4280000001</v>
      </c>
      <c r="M25" s="4">
        <v>1139874.1499999999</v>
      </c>
    </row>
    <row r="26" spans="1:13" ht="18" x14ac:dyDescent="0.35">
      <c r="A26" s="3">
        <v>22</v>
      </c>
      <c r="B26" s="2">
        <f t="shared" si="0"/>
        <v>4.3367589220000005</v>
      </c>
      <c r="C26" s="2">
        <f t="shared" si="1"/>
        <v>3.3755878459999997</v>
      </c>
      <c r="D26" s="2">
        <f t="shared" si="2"/>
        <v>5.9918817710000001</v>
      </c>
      <c r="E26" s="1"/>
      <c r="G26" s="3">
        <v>22</v>
      </c>
      <c r="H26" s="4">
        <v>3059212.0240000002</v>
      </c>
      <c r="I26" s="4">
        <v>2055574.692</v>
      </c>
      <c r="J26" s="4">
        <v>4777021.22</v>
      </c>
      <c r="K26" s="4">
        <v>1277546.898</v>
      </c>
      <c r="L26" s="4">
        <v>1320013.1540000001</v>
      </c>
      <c r="M26" s="4">
        <v>1214860.551</v>
      </c>
    </row>
    <row r="27" spans="1:13" ht="18" x14ac:dyDescent="0.35">
      <c r="A27" s="3">
        <v>23</v>
      </c>
      <c r="B27" s="2">
        <f t="shared" si="0"/>
        <v>4.4472978650000003</v>
      </c>
      <c r="C27" s="2">
        <f t="shared" si="1"/>
        <v>3.4630758230000001</v>
      </c>
      <c r="D27" s="2">
        <f t="shared" si="2"/>
        <v>6.1945499220000002</v>
      </c>
      <c r="E27" s="1"/>
      <c r="G27" s="3">
        <v>23</v>
      </c>
      <c r="H27" s="4">
        <v>3109864.6</v>
      </c>
      <c r="I27" s="4">
        <v>2085798.3289999999</v>
      </c>
      <c r="J27" s="4">
        <v>4931148.4249999998</v>
      </c>
      <c r="K27" s="4">
        <v>1337433.2649999999</v>
      </c>
      <c r="L27" s="4">
        <v>1377277.4939999999</v>
      </c>
      <c r="M27" s="4">
        <v>1263401.497</v>
      </c>
    </row>
    <row r="28" spans="1:13" ht="18" x14ac:dyDescent="0.35">
      <c r="A28" s="3">
        <v>24</v>
      </c>
      <c r="B28" s="2">
        <f t="shared" si="0"/>
        <v>4.5901224359999997</v>
      </c>
      <c r="C28" s="2">
        <f t="shared" si="1"/>
        <v>3.586930486</v>
      </c>
      <c r="D28" s="2">
        <f t="shared" si="2"/>
        <v>6.5482661410000009</v>
      </c>
      <c r="E28" s="1"/>
      <c r="G28" s="3">
        <v>24</v>
      </c>
      <c r="H28" s="4">
        <v>3185832.0419999999</v>
      </c>
      <c r="I28" s="4">
        <v>2135524.264</v>
      </c>
      <c r="J28" s="4">
        <v>5186869.5240000002</v>
      </c>
      <c r="K28" s="4">
        <v>1404290.3940000001</v>
      </c>
      <c r="L28" s="4">
        <v>1451406.2220000001</v>
      </c>
      <c r="M28" s="4">
        <v>1361396.6170000001</v>
      </c>
    </row>
    <row r="29" spans="1:13" ht="18" x14ac:dyDescent="0.35">
      <c r="A29" s="3">
        <v>25</v>
      </c>
      <c r="B29" s="2">
        <f t="shared" si="0"/>
        <v>4.6755413529999998</v>
      </c>
      <c r="C29" s="2">
        <f t="shared" si="1"/>
        <v>3.7359929539999999</v>
      </c>
      <c r="D29" s="2">
        <f t="shared" si="2"/>
        <v>6.8236430559999999</v>
      </c>
      <c r="E29" s="1"/>
      <c r="G29" s="3">
        <v>25</v>
      </c>
      <c r="H29" s="4">
        <v>3207854.4909999999</v>
      </c>
      <c r="I29" s="4">
        <v>2204334.466</v>
      </c>
      <c r="J29" s="4">
        <v>5423196.2050000001</v>
      </c>
      <c r="K29" s="4">
        <v>1467686.862</v>
      </c>
      <c r="L29" s="4">
        <v>1531658.4879999999</v>
      </c>
      <c r="M29" s="4">
        <v>1400446.851</v>
      </c>
    </row>
    <row r="30" spans="1:13" ht="18" x14ac:dyDescent="0.35">
      <c r="A30" s="3">
        <v>26</v>
      </c>
      <c r="B30" s="2">
        <f t="shared" si="0"/>
        <v>4.7878991720000004</v>
      </c>
      <c r="C30" s="2">
        <f t="shared" si="1"/>
        <v>3.7682804540000001</v>
      </c>
      <c r="D30" s="2">
        <f t="shared" si="2"/>
        <v>6.955699536</v>
      </c>
      <c r="E30" s="1"/>
      <c r="G30" s="3">
        <v>26</v>
      </c>
      <c r="H30" s="4">
        <v>3269661.7540000002</v>
      </c>
      <c r="I30" s="4">
        <v>2213212.818</v>
      </c>
      <c r="J30" s="4">
        <v>5485114.9510000004</v>
      </c>
      <c r="K30" s="4">
        <v>1518237.4180000001</v>
      </c>
      <c r="L30" s="4">
        <v>1555067.6359999999</v>
      </c>
      <c r="M30" s="4">
        <v>1470584.585</v>
      </c>
    </row>
    <row r="31" spans="1:13" ht="18" x14ac:dyDescent="0.35">
      <c r="A31" s="3">
        <v>27</v>
      </c>
      <c r="B31" s="2">
        <f t="shared" si="0"/>
        <v>4.8660579759999996</v>
      </c>
      <c r="C31" s="2">
        <f t="shared" si="1"/>
        <v>3.9407341279999999</v>
      </c>
      <c r="D31" s="2">
        <f t="shared" si="2"/>
        <v>7.0453879789999991</v>
      </c>
      <c r="E31" s="1"/>
      <c r="G31" s="3">
        <v>27</v>
      </c>
      <c r="H31" s="4">
        <v>3308533.7710000002</v>
      </c>
      <c r="I31" s="4">
        <v>2340168.9380000001</v>
      </c>
      <c r="J31" s="4">
        <v>5547503.6449999996</v>
      </c>
      <c r="K31" s="4">
        <v>1557524.2050000001</v>
      </c>
      <c r="L31" s="4">
        <v>1600565.19</v>
      </c>
      <c r="M31" s="4">
        <v>1497884.334</v>
      </c>
    </row>
    <row r="32" spans="1:13" ht="18" x14ac:dyDescent="0.35">
      <c r="A32" s="3">
        <v>28</v>
      </c>
      <c r="B32" s="2">
        <f t="shared" si="0"/>
        <v>4.9317546239999999</v>
      </c>
      <c r="C32" s="2">
        <f t="shared" si="1"/>
        <v>4.008941235</v>
      </c>
      <c r="D32" s="2">
        <f t="shared" si="2"/>
        <v>7.1685522019999999</v>
      </c>
      <c r="E32" s="1"/>
      <c r="G32" s="3">
        <v>28</v>
      </c>
      <c r="H32" s="4">
        <v>3327673.102</v>
      </c>
      <c r="I32" s="4">
        <v>2361021.5860000001</v>
      </c>
      <c r="J32" s="4">
        <v>5621929.6639999999</v>
      </c>
      <c r="K32" s="4">
        <v>1604081.5220000001</v>
      </c>
      <c r="L32" s="4">
        <v>1647919.649</v>
      </c>
      <c r="M32" s="4">
        <v>1546622.5379999999</v>
      </c>
    </row>
    <row r="33" spans="1:13" ht="18" x14ac:dyDescent="0.35">
      <c r="A33" s="3">
        <v>29</v>
      </c>
      <c r="B33" s="2">
        <f t="shared" si="0"/>
        <v>5.0876444580000006</v>
      </c>
      <c r="C33" s="2">
        <f t="shared" si="1"/>
        <v>4.3237789010000007</v>
      </c>
      <c r="D33" s="2">
        <f t="shared" si="2"/>
        <v>7.3823222650000009</v>
      </c>
      <c r="E33" s="1"/>
      <c r="G33" s="3">
        <v>29</v>
      </c>
      <c r="H33" s="4">
        <v>3421900.4610000001</v>
      </c>
      <c r="I33" s="4">
        <v>2593276.5830000001</v>
      </c>
      <c r="J33" s="4">
        <v>5785788.4330000002</v>
      </c>
      <c r="K33" s="4">
        <v>1665743.997</v>
      </c>
      <c r="L33" s="4">
        <v>1730502.318</v>
      </c>
      <c r="M33" s="4">
        <v>1596533.8319999999</v>
      </c>
    </row>
    <row r="34" spans="1:13" ht="18" x14ac:dyDescent="0.35">
      <c r="A34" s="3">
        <v>30</v>
      </c>
      <c r="B34" s="2">
        <f t="shared" si="0"/>
        <v>5.1891460039999995</v>
      </c>
      <c r="C34" s="2">
        <f t="shared" si="1"/>
        <v>4.4961150999999999</v>
      </c>
      <c r="D34" s="2">
        <f t="shared" si="2"/>
        <v>7.6216724180000002</v>
      </c>
      <c r="E34" s="1"/>
      <c r="G34" s="3">
        <v>30</v>
      </c>
      <c r="H34" s="4">
        <v>3485723.7609999999</v>
      </c>
      <c r="I34" s="4">
        <v>2691398.1209999998</v>
      </c>
      <c r="J34" s="4">
        <v>5971498.9230000004</v>
      </c>
      <c r="K34" s="4">
        <v>1703422.243</v>
      </c>
      <c r="L34" s="4">
        <v>1804716.9790000001</v>
      </c>
      <c r="M34" s="4">
        <v>1650173.4950000001</v>
      </c>
    </row>
    <row r="35" spans="1:13" ht="18" x14ac:dyDescent="0.35">
      <c r="A35" s="3">
        <v>31</v>
      </c>
      <c r="B35" s="2">
        <f t="shared" si="0"/>
        <v>5.2946412560000002</v>
      </c>
      <c r="C35" s="2">
        <f t="shared" si="1"/>
        <v>4.6988910300000004</v>
      </c>
      <c r="D35" s="2">
        <f t="shared" si="2"/>
        <v>7.7916895909999999</v>
      </c>
      <c r="E35" s="1"/>
      <c r="G35" s="3">
        <v>31</v>
      </c>
      <c r="H35" s="4">
        <v>3528434.3939999999</v>
      </c>
      <c r="I35" s="4">
        <v>2844574.264</v>
      </c>
      <c r="J35" s="4">
        <v>6085652.6069999998</v>
      </c>
      <c r="K35" s="4">
        <v>1766206.862</v>
      </c>
      <c r="L35" s="4">
        <v>1854316.7660000001</v>
      </c>
      <c r="M35" s="4">
        <v>1706036.9839999999</v>
      </c>
    </row>
    <row r="36" spans="1:13" ht="18" x14ac:dyDescent="0.35">
      <c r="A36" s="3">
        <v>32</v>
      </c>
      <c r="B36" s="2">
        <f t="shared" si="0"/>
        <v>5.3594707470000005</v>
      </c>
      <c r="C36" s="2">
        <f t="shared" si="1"/>
        <v>5.0385762199999995</v>
      </c>
      <c r="D36" s="2">
        <f t="shared" si="2"/>
        <v>8.017985598000001</v>
      </c>
      <c r="E36" s="1"/>
      <c r="G36" s="3">
        <v>32</v>
      </c>
      <c r="H36" s="4">
        <v>3547567.2250000001</v>
      </c>
      <c r="I36" s="4">
        <v>3106021.031</v>
      </c>
      <c r="J36" s="4">
        <v>6244542.1260000002</v>
      </c>
      <c r="K36" s="4">
        <v>1811903.5220000001</v>
      </c>
      <c r="L36" s="4">
        <v>1932555.189</v>
      </c>
      <c r="M36" s="4">
        <v>1773443.4720000001</v>
      </c>
    </row>
    <row r="37" spans="1:13" ht="18" x14ac:dyDescent="0.35">
      <c r="A37" s="3">
        <v>33</v>
      </c>
      <c r="B37" s="2">
        <f t="shared" ref="B37:B56" si="3">(H37+K37)/1000000</f>
        <v>5.5674854959999998</v>
      </c>
      <c r="C37" s="2">
        <f t="shared" ref="C37:C56" si="4">(I37+L37)/1000000</f>
        <v>5.3077226189999998</v>
      </c>
      <c r="D37" s="2">
        <f t="shared" ref="D37:D56" si="5">(J37+M37)/1000000</f>
        <v>8.1732146750000005</v>
      </c>
      <c r="E37" s="1"/>
      <c r="G37" s="3">
        <v>33</v>
      </c>
      <c r="H37" s="4">
        <v>3675881.7379999999</v>
      </c>
      <c r="I37" s="4">
        <v>3298782.469</v>
      </c>
      <c r="J37" s="4">
        <v>6343964.7850000001</v>
      </c>
      <c r="K37" s="4">
        <v>1891603.7579999999</v>
      </c>
      <c r="L37" s="4">
        <v>2008940.15</v>
      </c>
      <c r="M37" s="4">
        <v>1829249.89</v>
      </c>
    </row>
    <row r="38" spans="1:13" ht="18" x14ac:dyDescent="0.35">
      <c r="A38" s="3">
        <v>34</v>
      </c>
      <c r="B38" s="2">
        <f t="shared" si="3"/>
        <v>5.8603491019999998</v>
      </c>
      <c r="C38" s="2">
        <f t="shared" si="4"/>
        <v>5.5314298790000009</v>
      </c>
      <c r="D38" s="2">
        <f t="shared" si="5"/>
        <v>8.4088782510000009</v>
      </c>
      <c r="E38" s="1"/>
      <c r="G38" s="3">
        <v>34</v>
      </c>
      <c r="H38" s="4">
        <v>3909816.7429999998</v>
      </c>
      <c r="I38" s="4">
        <v>3459167.2590000001</v>
      </c>
      <c r="J38" s="4">
        <v>6520141.5899999999</v>
      </c>
      <c r="K38" s="4">
        <v>1950532.3589999999</v>
      </c>
      <c r="L38" s="4">
        <v>2072262.62</v>
      </c>
      <c r="M38" s="4">
        <v>1888736.6610000001</v>
      </c>
    </row>
    <row r="39" spans="1:13" ht="18" x14ac:dyDescent="0.35">
      <c r="A39" s="3">
        <v>35</v>
      </c>
      <c r="B39" s="2">
        <f t="shared" si="3"/>
        <v>6.0885718280000001</v>
      </c>
      <c r="C39" s="2">
        <f t="shared" si="4"/>
        <v>5.6459936850000005</v>
      </c>
      <c r="D39" s="2">
        <f t="shared" si="5"/>
        <v>8.6666370520000005</v>
      </c>
      <c r="E39" s="1"/>
      <c r="G39" s="3">
        <v>35</v>
      </c>
      <c r="H39" s="4">
        <v>4064363.1090000002</v>
      </c>
      <c r="I39" s="4">
        <v>3503080.9890000001</v>
      </c>
      <c r="J39" s="4">
        <v>6677406.2230000002</v>
      </c>
      <c r="K39" s="4">
        <v>2024208.719</v>
      </c>
      <c r="L39" s="4">
        <v>2142912.696</v>
      </c>
      <c r="M39" s="4">
        <v>1989230.8289999999</v>
      </c>
    </row>
    <row r="40" spans="1:13" ht="18" x14ac:dyDescent="0.35">
      <c r="A40" s="3">
        <v>36</v>
      </c>
      <c r="B40" s="2">
        <f t="shared" si="3"/>
        <v>6.3375627690000007</v>
      </c>
      <c r="C40" s="2">
        <f t="shared" si="4"/>
        <v>5.760486106000001</v>
      </c>
      <c r="D40" s="2">
        <f t="shared" si="5"/>
        <v>8.9092336880000005</v>
      </c>
      <c r="E40" s="1"/>
      <c r="G40" s="3">
        <v>36</v>
      </c>
      <c r="H40" s="4">
        <v>4270887.9620000003</v>
      </c>
      <c r="I40" s="4">
        <v>3552051.693</v>
      </c>
      <c r="J40" s="4">
        <v>6873034.358</v>
      </c>
      <c r="K40" s="4">
        <v>2066674.807</v>
      </c>
      <c r="L40" s="4">
        <v>2208434.4130000002</v>
      </c>
      <c r="M40" s="4">
        <v>2036199.33</v>
      </c>
    </row>
    <row r="41" spans="1:13" ht="18" x14ac:dyDescent="0.35">
      <c r="A41" s="3">
        <v>37</v>
      </c>
      <c r="B41" s="2">
        <f t="shared" si="3"/>
        <v>6.5348289350000002</v>
      </c>
      <c r="C41" s="2">
        <f t="shared" si="4"/>
        <v>6.0385486550000005</v>
      </c>
      <c r="D41" s="2">
        <f t="shared" si="5"/>
        <v>8.9861121720000003</v>
      </c>
      <c r="E41" s="1"/>
      <c r="G41" s="3">
        <v>37</v>
      </c>
      <c r="H41" s="4">
        <v>4418127.9970000004</v>
      </c>
      <c r="I41" s="4">
        <v>3770714.5580000002</v>
      </c>
      <c r="J41" s="4">
        <v>6905428.5420000004</v>
      </c>
      <c r="K41" s="4">
        <v>2116700.9380000001</v>
      </c>
      <c r="L41" s="4">
        <v>2267834.0970000001</v>
      </c>
      <c r="M41" s="4">
        <v>2080683.63</v>
      </c>
    </row>
    <row r="42" spans="1:13" ht="18" x14ac:dyDescent="0.35">
      <c r="A42" s="3">
        <v>38</v>
      </c>
      <c r="B42" s="2">
        <f t="shared" si="3"/>
        <v>6.7868536119999998</v>
      </c>
      <c r="C42" s="2">
        <f t="shared" si="4"/>
        <v>6.1871373200000006</v>
      </c>
      <c r="D42" s="2">
        <f t="shared" si="5"/>
        <v>9.1668694849999994</v>
      </c>
      <c r="E42" s="1"/>
      <c r="G42" s="3">
        <v>38</v>
      </c>
      <c r="H42" s="4">
        <v>4587269.8090000004</v>
      </c>
      <c r="I42" s="4">
        <v>3863772.477</v>
      </c>
      <c r="J42" s="4">
        <v>7009122.108</v>
      </c>
      <c r="K42" s="4">
        <v>2199583.8029999998</v>
      </c>
      <c r="L42" s="4">
        <v>2323364.8429999999</v>
      </c>
      <c r="M42" s="4">
        <v>2157747.3769999999</v>
      </c>
    </row>
    <row r="43" spans="1:13" ht="18" x14ac:dyDescent="0.35">
      <c r="A43" s="3">
        <v>39</v>
      </c>
      <c r="B43" s="2">
        <f t="shared" si="3"/>
        <v>7.0385090419999994</v>
      </c>
      <c r="C43" s="2">
        <f t="shared" si="4"/>
        <v>6.371224067</v>
      </c>
      <c r="D43" s="2">
        <f t="shared" si="5"/>
        <v>9.9346278669999997</v>
      </c>
      <c r="E43" s="1"/>
      <c r="G43" s="3">
        <v>39</v>
      </c>
      <c r="H43" s="4">
        <v>4757386.51</v>
      </c>
      <c r="I43" s="4">
        <v>3990984.06</v>
      </c>
      <c r="J43" s="4">
        <v>7711896.4620000003</v>
      </c>
      <c r="K43" s="4">
        <v>2281122.5320000001</v>
      </c>
      <c r="L43" s="4">
        <v>2380240.0070000002</v>
      </c>
      <c r="M43" s="4">
        <v>2222731.4049999998</v>
      </c>
    </row>
    <row r="44" spans="1:13" ht="18" x14ac:dyDescent="0.35">
      <c r="A44" s="3">
        <v>40</v>
      </c>
      <c r="B44" s="2">
        <f t="shared" si="3"/>
        <v>7.1217745670000001</v>
      </c>
      <c r="C44" s="2">
        <f t="shared" si="4"/>
        <v>6.4678508230000009</v>
      </c>
      <c r="D44" s="2">
        <f t="shared" si="5"/>
        <v>10.009390369999998</v>
      </c>
      <c r="E44" s="1"/>
      <c r="G44" s="3">
        <v>40</v>
      </c>
      <c r="H44" s="4">
        <v>4805014.3119999999</v>
      </c>
      <c r="I44" s="4">
        <v>4039718.8330000001</v>
      </c>
      <c r="J44" s="4">
        <v>7713682.4699999997</v>
      </c>
      <c r="K44" s="4">
        <v>2316760.2549999999</v>
      </c>
      <c r="L44" s="4">
        <v>2428131.9900000002</v>
      </c>
      <c r="M44" s="4">
        <v>2295707.9</v>
      </c>
    </row>
    <row r="45" spans="1:13" ht="18" x14ac:dyDescent="0.35">
      <c r="A45" s="3">
        <v>41</v>
      </c>
      <c r="B45" s="2">
        <f t="shared" si="3"/>
        <v>7.4002468889999999</v>
      </c>
      <c r="C45" s="2">
        <f t="shared" si="4"/>
        <v>6.6363493509999998</v>
      </c>
      <c r="D45" s="2">
        <f t="shared" si="5"/>
        <v>10.232681688000001</v>
      </c>
      <c r="E45" s="1"/>
      <c r="G45" s="3">
        <v>41</v>
      </c>
      <c r="H45" s="4">
        <v>5020887.9409999996</v>
      </c>
      <c r="I45" s="4">
        <v>4152024.1839999999</v>
      </c>
      <c r="J45" s="4">
        <v>7880051.8420000002</v>
      </c>
      <c r="K45" s="4">
        <v>2379358.9479999999</v>
      </c>
      <c r="L45" s="4">
        <v>2484325.1669999999</v>
      </c>
      <c r="M45" s="4">
        <v>2352629.8459999999</v>
      </c>
    </row>
    <row r="46" spans="1:13" ht="18" x14ac:dyDescent="0.35">
      <c r="A46" s="3">
        <v>42</v>
      </c>
      <c r="B46" s="2">
        <f t="shared" si="3"/>
        <v>7.5705912609999997</v>
      </c>
      <c r="C46" s="2">
        <f t="shared" si="4"/>
        <v>6.8034878920000006</v>
      </c>
      <c r="D46" s="2">
        <f t="shared" si="5"/>
        <v>10.367967427</v>
      </c>
      <c r="E46" s="1"/>
      <c r="G46" s="3">
        <v>42</v>
      </c>
      <c r="H46" s="4">
        <v>5093951.1069999998</v>
      </c>
      <c r="I46" s="4">
        <v>4267974.0760000004</v>
      </c>
      <c r="J46" s="4">
        <v>7954214.6569999997</v>
      </c>
      <c r="K46" s="4">
        <v>2476640.1540000001</v>
      </c>
      <c r="L46" s="4">
        <v>2535513.8160000001</v>
      </c>
      <c r="M46" s="4">
        <v>2413752.77</v>
      </c>
    </row>
    <row r="47" spans="1:13" ht="18" x14ac:dyDescent="0.35">
      <c r="A47" s="3">
        <v>43</v>
      </c>
      <c r="B47" s="2">
        <f t="shared" si="3"/>
        <v>7.765935035</v>
      </c>
      <c r="C47" s="2">
        <f t="shared" si="4"/>
        <v>6.9783611510000005</v>
      </c>
      <c r="D47" s="2">
        <f t="shared" si="5"/>
        <v>10.555151932999999</v>
      </c>
      <c r="E47" s="1"/>
      <c r="G47" s="3">
        <v>43</v>
      </c>
      <c r="H47" s="4">
        <v>5207294.3459999999</v>
      </c>
      <c r="I47" s="4">
        <v>4403106.91</v>
      </c>
      <c r="J47" s="4">
        <v>8086343.9309999999</v>
      </c>
      <c r="K47" s="4">
        <v>2558640.6889999998</v>
      </c>
      <c r="L47" s="4">
        <v>2575254.2409999999</v>
      </c>
      <c r="M47" s="4">
        <v>2468808.0019999999</v>
      </c>
    </row>
    <row r="48" spans="1:13" ht="18" x14ac:dyDescent="0.35">
      <c r="A48" s="3">
        <v>44</v>
      </c>
      <c r="B48" s="2">
        <f t="shared" si="3"/>
        <v>7.9310588270000002</v>
      </c>
      <c r="C48" s="2">
        <f t="shared" si="4"/>
        <v>7.1384833399999996</v>
      </c>
      <c r="D48" s="2">
        <f t="shared" si="5"/>
        <v>10.767173636000001</v>
      </c>
      <c r="E48" s="1"/>
      <c r="G48" s="3">
        <v>44</v>
      </c>
      <c r="H48" s="4">
        <v>5318250.9800000004</v>
      </c>
      <c r="I48" s="4">
        <v>4512584.9019999998</v>
      </c>
      <c r="J48" s="4">
        <v>8251535.0140000004</v>
      </c>
      <c r="K48" s="4">
        <v>2612807.8470000001</v>
      </c>
      <c r="L48" s="4">
        <v>2625898.4380000001</v>
      </c>
      <c r="M48" s="4">
        <v>2515638.622</v>
      </c>
    </row>
    <row r="49" spans="1:13" ht="18" x14ac:dyDescent="0.35">
      <c r="A49" s="3">
        <v>45</v>
      </c>
      <c r="B49" s="2">
        <f t="shared" si="3"/>
        <v>8.092650678</v>
      </c>
      <c r="C49" s="2">
        <f t="shared" si="4"/>
        <v>7.2489153870000003</v>
      </c>
      <c r="D49" s="2">
        <f t="shared" si="5"/>
        <v>10.914261790999999</v>
      </c>
      <c r="E49" s="1"/>
      <c r="G49" s="3">
        <v>45</v>
      </c>
      <c r="H49" s="4">
        <v>5429807.784</v>
      </c>
      <c r="I49" s="4">
        <v>4551717.3449999997</v>
      </c>
      <c r="J49" s="5">
        <v>8338948.4249999998</v>
      </c>
      <c r="K49" s="4">
        <v>2662842.8939999999</v>
      </c>
      <c r="L49" s="4">
        <v>2697198.0419999999</v>
      </c>
      <c r="M49" s="5">
        <v>2575313.3659999999</v>
      </c>
    </row>
    <row r="50" spans="1:13" ht="18" x14ac:dyDescent="0.35">
      <c r="A50" s="3">
        <v>46</v>
      </c>
      <c r="B50" s="2">
        <f t="shared" si="3"/>
        <v>8.1626703080000009</v>
      </c>
      <c r="C50" s="2">
        <f t="shared" si="4"/>
        <v>7.3203834260000002</v>
      </c>
      <c r="D50" s="2">
        <f t="shared" si="5"/>
        <v>11.03962699</v>
      </c>
      <c r="E50" s="1"/>
      <c r="G50" s="3">
        <v>46</v>
      </c>
      <c r="H50" s="4">
        <v>5434789.9000000004</v>
      </c>
      <c r="I50" s="4">
        <v>4555005.6660000002</v>
      </c>
      <c r="J50" s="5">
        <v>8380705.0889999997</v>
      </c>
      <c r="K50" s="4">
        <v>2727880.4079999998</v>
      </c>
      <c r="L50" s="4">
        <v>2765377.76</v>
      </c>
      <c r="M50" s="5">
        <v>2658921.9010000001</v>
      </c>
    </row>
    <row r="51" spans="1:13" ht="18" x14ac:dyDescent="0.35">
      <c r="A51" s="3">
        <v>47</v>
      </c>
      <c r="B51" s="2">
        <f t="shared" si="3"/>
        <v>8.2313713209999992</v>
      </c>
      <c r="C51" s="2">
        <f t="shared" si="4"/>
        <v>7.3713804020000007</v>
      </c>
      <c r="D51" s="2">
        <f t="shared" si="5"/>
        <v>11.192556015999999</v>
      </c>
      <c r="E51" s="1"/>
      <c r="G51" s="3">
        <v>47</v>
      </c>
      <c r="H51" s="4">
        <v>5460438.6279999996</v>
      </c>
      <c r="I51" s="4">
        <v>4558075.4460000005</v>
      </c>
      <c r="J51" s="4">
        <v>8486281.2019999996</v>
      </c>
      <c r="K51" s="4">
        <v>2770932.693</v>
      </c>
      <c r="L51" s="4">
        <v>2813304.9559999998</v>
      </c>
      <c r="M51" s="4">
        <v>2706274.8139999998</v>
      </c>
    </row>
    <row r="52" spans="1:13" ht="18" x14ac:dyDescent="0.35">
      <c r="A52" s="3">
        <v>48</v>
      </c>
      <c r="B52" s="2">
        <f t="shared" si="3"/>
        <v>8.4425489890000005</v>
      </c>
      <c r="C52" s="2">
        <f t="shared" si="4"/>
        <v>7.4519839240000003</v>
      </c>
      <c r="D52" s="2">
        <f t="shared" si="5"/>
        <v>11.285790789999998</v>
      </c>
      <c r="E52" s="1"/>
      <c r="G52" s="3">
        <v>48</v>
      </c>
      <c r="H52" s="4">
        <v>5599851.0010000002</v>
      </c>
      <c r="I52" s="4">
        <v>4595740.4110000003</v>
      </c>
      <c r="J52" s="4">
        <v>8521912.2149999999</v>
      </c>
      <c r="K52" s="4">
        <v>2842697.9879999999</v>
      </c>
      <c r="L52" s="4">
        <v>2856243.5129999998</v>
      </c>
      <c r="M52" s="4">
        <v>2763878.5750000002</v>
      </c>
    </row>
    <row r="53" spans="1:13" ht="18" x14ac:dyDescent="0.35">
      <c r="A53" s="3">
        <v>49</v>
      </c>
      <c r="B53" s="2">
        <f t="shared" si="3"/>
        <v>8.529058577999999</v>
      </c>
      <c r="C53" s="2">
        <f t="shared" si="4"/>
        <v>7.5346205230000001</v>
      </c>
      <c r="D53" s="2">
        <f t="shared" si="5"/>
        <v>11.383202665999999</v>
      </c>
      <c r="E53" s="1"/>
      <c r="G53" s="3">
        <v>49</v>
      </c>
      <c r="H53" s="4">
        <v>5624089.648</v>
      </c>
      <c r="I53" s="4">
        <v>4616264.8080000002</v>
      </c>
      <c r="J53" s="4">
        <v>8575260.4539999999</v>
      </c>
      <c r="K53" s="4">
        <v>2904968.93</v>
      </c>
      <c r="L53" s="4">
        <v>2918355.7149999999</v>
      </c>
      <c r="M53" s="4">
        <v>2807942.2119999998</v>
      </c>
    </row>
    <row r="54" spans="1:13" ht="18" x14ac:dyDescent="0.35">
      <c r="A54" s="3">
        <v>50</v>
      </c>
      <c r="B54" s="2">
        <f t="shared" si="3"/>
        <v>8.6451015069999997</v>
      </c>
      <c r="C54" s="2">
        <f t="shared" si="4"/>
        <v>7.6711212139999994</v>
      </c>
      <c r="D54" s="2">
        <f t="shared" si="5"/>
        <v>11.472987052000001</v>
      </c>
      <c r="E54" s="1"/>
      <c r="G54" s="3">
        <v>50</v>
      </c>
      <c r="H54" s="4">
        <v>5666212.5990000004</v>
      </c>
      <c r="I54" s="4">
        <v>4691214.8959999997</v>
      </c>
      <c r="J54" s="4">
        <v>8608742.409</v>
      </c>
      <c r="K54" s="4">
        <v>2978888.9079999998</v>
      </c>
      <c r="L54" s="4">
        <v>2979906.318</v>
      </c>
      <c r="M54" s="4">
        <v>2864244.6430000002</v>
      </c>
    </row>
    <row r="55" spans="1:13" ht="18" x14ac:dyDescent="0.35">
      <c r="A55" s="3">
        <v>51</v>
      </c>
      <c r="B55" s="2">
        <f t="shared" si="3"/>
        <v>8.7245818049999997</v>
      </c>
      <c r="C55" s="2">
        <f t="shared" si="4"/>
        <v>7.833888849</v>
      </c>
      <c r="D55" s="2">
        <f t="shared" si="5"/>
        <v>11.527395324999999</v>
      </c>
      <c r="E55" s="1"/>
      <c r="G55" s="3">
        <v>51</v>
      </c>
      <c r="H55" s="4">
        <v>5686499.3590000002</v>
      </c>
      <c r="I55" s="4">
        <v>4780278.4460000005</v>
      </c>
      <c r="J55" s="4">
        <v>8611857.0020000003</v>
      </c>
      <c r="K55" s="4">
        <v>3038082.446</v>
      </c>
      <c r="L55" s="4">
        <v>3053610.4029999999</v>
      </c>
      <c r="M55" s="4">
        <v>2915538.3229999999</v>
      </c>
    </row>
    <row r="56" spans="1:13" ht="18" x14ac:dyDescent="0.35">
      <c r="A56" s="3">
        <v>52</v>
      </c>
      <c r="B56" s="2">
        <f t="shared" si="3"/>
        <v>8.9890906430000008</v>
      </c>
      <c r="C56" s="2">
        <f t="shared" si="4"/>
        <v>8.337606632</v>
      </c>
      <c r="D56" s="2">
        <f t="shared" si="5"/>
        <v>11.65534134</v>
      </c>
      <c r="E56" s="6" t="s">
        <v>3</v>
      </c>
      <c r="F56" s="2">
        <v>12</v>
      </c>
      <c r="G56" s="3">
        <v>52</v>
      </c>
      <c r="H56" s="4">
        <v>5883444.7240000004</v>
      </c>
      <c r="I56" s="4">
        <v>5208967.2699999996</v>
      </c>
      <c r="J56" s="4">
        <v>8703151.6850000005</v>
      </c>
      <c r="K56" s="4">
        <v>3105645.9190000002</v>
      </c>
      <c r="L56" s="4">
        <v>3128639.3620000002</v>
      </c>
      <c r="M56" s="4">
        <v>2952189.6549999998</v>
      </c>
    </row>
  </sheetData>
  <mergeCells count="4">
    <mergeCell ref="B3:D3"/>
    <mergeCell ref="H3:J3"/>
    <mergeCell ref="K3:M3"/>
    <mergeCell ref="A1:M2"/>
  </mergeCells>
  <conditionalFormatting sqref="A6:A56">
    <cfRule type="expression" dxfId="219" priority="14">
      <formula>MOD(ROW(),2)=1</formula>
    </cfRule>
  </conditionalFormatting>
  <conditionalFormatting sqref="A5:D5 B6:D56">
    <cfRule type="expression" dxfId="218" priority="15">
      <formula>MOD(ROW(),2)=1</formula>
    </cfRule>
  </conditionalFormatting>
  <conditionalFormatting sqref="G40:J56 G6:I39 F56">
    <cfRule type="expression" dxfId="217" priority="11">
      <formula>MOD(ROW(),2)=1</formula>
    </cfRule>
  </conditionalFormatting>
  <conditionalFormatting sqref="I5">
    <cfRule type="expression" dxfId="216" priority="10">
      <formula>MOD(ROW(),2)=1</formula>
    </cfRule>
  </conditionalFormatting>
  <conditionalFormatting sqref="G5:H5">
    <cfRule type="expression" dxfId="215" priority="12">
      <formula>MOD(ROW(),2)=1</formula>
    </cfRule>
  </conditionalFormatting>
  <conditionalFormatting sqref="J6:J39">
    <cfRule type="expression" dxfId="214" priority="8">
      <formula>MOD(ROW(),2)=1</formula>
    </cfRule>
  </conditionalFormatting>
  <conditionalFormatting sqref="J5">
    <cfRule type="expression" dxfId="213" priority="9">
      <formula>MOD(ROW(),2)=1</formula>
    </cfRule>
  </conditionalFormatting>
  <conditionalFormatting sqref="K40:M56 K6:L39">
    <cfRule type="expression" dxfId="212" priority="6">
      <formula>MOD(ROW(),2)=1</formula>
    </cfRule>
  </conditionalFormatting>
  <conditionalFormatting sqref="L5">
    <cfRule type="expression" dxfId="211" priority="5">
      <formula>MOD(ROW(),2)=1</formula>
    </cfRule>
  </conditionalFormatting>
  <conditionalFormatting sqref="K5">
    <cfRule type="expression" dxfId="210" priority="7">
      <formula>MOD(ROW(),2)=1</formula>
    </cfRule>
  </conditionalFormatting>
  <conditionalFormatting sqref="M6:M39">
    <cfRule type="expression" dxfId="209" priority="3">
      <formula>MOD(ROW(),2)=1</formula>
    </cfRule>
  </conditionalFormatting>
  <conditionalFormatting sqref="M5">
    <cfRule type="expression" dxfId="208" priority="4">
      <formula>MOD(ROW(),2)=1</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6"/>
  <sheetViews>
    <sheetView topLeftCell="A49" zoomScale="85" zoomScaleNormal="85" workbookViewId="0">
      <selection activeCell="N79" sqref="N79"/>
    </sheetView>
  </sheetViews>
  <sheetFormatPr baseColWidth="10" defaultRowHeight="15" x14ac:dyDescent="0.25"/>
  <cols>
    <col min="9" max="9" width="12.140625" customWidth="1"/>
  </cols>
  <sheetData>
    <row r="1" spans="1:13" ht="15" customHeight="1" x14ac:dyDescent="0.25">
      <c r="A1" s="23" t="s">
        <v>38</v>
      </c>
      <c r="B1" s="23"/>
      <c r="C1" s="23"/>
      <c r="D1" s="23"/>
      <c r="E1" s="23"/>
      <c r="F1" s="23"/>
      <c r="G1" s="23"/>
      <c r="H1" s="23"/>
      <c r="I1" s="12"/>
      <c r="J1" s="12"/>
      <c r="K1" s="12"/>
      <c r="L1" s="12"/>
      <c r="M1" s="12"/>
    </row>
    <row r="2" spans="1:13" ht="15" customHeight="1" x14ac:dyDescent="0.25">
      <c r="A2" s="23"/>
      <c r="B2" s="23"/>
      <c r="C2" s="23"/>
      <c r="D2" s="23"/>
      <c r="E2" s="23"/>
      <c r="F2" s="23"/>
      <c r="G2" s="23"/>
      <c r="H2" s="23"/>
      <c r="I2" s="12"/>
      <c r="J2" s="12"/>
      <c r="K2" s="12"/>
      <c r="L2" s="12"/>
      <c r="M2" s="12"/>
    </row>
    <row r="3" spans="1:13" s="9" customFormat="1" ht="18" x14ac:dyDescent="0.35">
      <c r="B3" s="22" t="s">
        <v>24</v>
      </c>
      <c r="C3" s="22"/>
      <c r="D3" s="22"/>
      <c r="F3" s="22" t="s">
        <v>19</v>
      </c>
      <c r="G3" s="22"/>
      <c r="H3" s="22"/>
    </row>
    <row r="4" spans="1:13" ht="15.75" x14ac:dyDescent="0.3">
      <c r="A4" s="7" t="s">
        <v>4</v>
      </c>
      <c r="B4" s="8" t="s">
        <v>0</v>
      </c>
      <c r="C4" s="8" t="s">
        <v>1</v>
      </c>
      <c r="D4" s="8" t="s">
        <v>2</v>
      </c>
      <c r="E4" s="7" t="s">
        <v>4</v>
      </c>
      <c r="F4" s="8" t="s">
        <v>0</v>
      </c>
      <c r="G4" s="8" t="s">
        <v>1</v>
      </c>
      <c r="H4" s="8" t="s">
        <v>2</v>
      </c>
      <c r="I4" s="1"/>
      <c r="J4" s="1"/>
    </row>
    <row r="5" spans="1:13" ht="18" x14ac:dyDescent="0.35">
      <c r="A5" s="3">
        <v>1</v>
      </c>
      <c r="B5" s="2">
        <f>F5/1000000</f>
        <v>4.8370131000000004E-2</v>
      </c>
      <c r="C5" s="2">
        <f>G5/1000000</f>
        <v>8.2545450000000003E-3</v>
      </c>
      <c r="D5" s="2">
        <f>H5/1000000</f>
        <v>2.5355273000000001E-2</v>
      </c>
      <c r="E5" s="3">
        <v>1</v>
      </c>
      <c r="F5" s="4">
        <v>48370.131000000001</v>
      </c>
      <c r="G5" s="4">
        <v>8254.5450000000001</v>
      </c>
      <c r="H5" s="4">
        <v>25355.273000000001</v>
      </c>
      <c r="I5" s="1"/>
      <c r="J5" s="1"/>
    </row>
    <row r="6" spans="1:13" ht="18" x14ac:dyDescent="0.35">
      <c r="A6" s="3">
        <v>2</v>
      </c>
      <c r="B6" s="2">
        <f t="shared" ref="B6:D56" si="0">F6/1000000</f>
        <v>7.8408535000000001E-2</v>
      </c>
      <c r="C6" s="2">
        <f t="shared" si="0"/>
        <v>4.9544123000000002E-2</v>
      </c>
      <c r="D6" s="2">
        <f t="shared" si="0"/>
        <v>4.3249985999999997E-2</v>
      </c>
      <c r="E6" s="3">
        <v>2</v>
      </c>
      <c r="F6" s="4">
        <v>78408.535000000003</v>
      </c>
      <c r="G6" s="4">
        <v>49544.123</v>
      </c>
      <c r="H6" s="4">
        <v>43249.985999999997</v>
      </c>
      <c r="I6" s="1"/>
      <c r="J6" s="1"/>
    </row>
    <row r="7" spans="1:13" ht="18" x14ac:dyDescent="0.35">
      <c r="A7" s="3">
        <v>3</v>
      </c>
      <c r="B7" s="2">
        <f t="shared" si="0"/>
        <v>0.120975771</v>
      </c>
      <c r="C7" s="2">
        <f t="shared" si="0"/>
        <v>8.9230528999999989E-2</v>
      </c>
      <c r="D7" s="2">
        <f t="shared" si="0"/>
        <v>5.8240288999999994E-2</v>
      </c>
      <c r="E7" s="3">
        <v>3</v>
      </c>
      <c r="F7" s="4">
        <v>120975.77099999999</v>
      </c>
      <c r="G7" s="4">
        <v>89230.528999999995</v>
      </c>
      <c r="H7" s="4">
        <v>58240.288999999997</v>
      </c>
      <c r="I7" s="1"/>
      <c r="J7" s="1"/>
    </row>
    <row r="8" spans="1:13" ht="18" x14ac:dyDescent="0.35">
      <c r="A8" s="3">
        <v>4</v>
      </c>
      <c r="B8" s="2">
        <f t="shared" si="0"/>
        <v>0.18167883799999998</v>
      </c>
      <c r="C8" s="2">
        <f t="shared" si="0"/>
        <v>0.101176303</v>
      </c>
      <c r="D8" s="2">
        <f t="shared" si="0"/>
        <v>6.9364039999999988E-2</v>
      </c>
      <c r="E8" s="3">
        <v>4</v>
      </c>
      <c r="F8" s="4">
        <v>181678.83799999999</v>
      </c>
      <c r="G8" s="4">
        <v>101176.303</v>
      </c>
      <c r="H8" s="4">
        <v>69364.039999999994</v>
      </c>
      <c r="I8" s="1"/>
      <c r="J8" s="1"/>
    </row>
    <row r="9" spans="1:13" ht="18" x14ac:dyDescent="0.35">
      <c r="A9" s="3">
        <v>5</v>
      </c>
      <c r="B9" s="2">
        <f t="shared" si="0"/>
        <v>0.18488966900000001</v>
      </c>
      <c r="C9" s="2">
        <f t="shared" si="0"/>
        <v>0.11291485799999999</v>
      </c>
      <c r="D9" s="2">
        <f t="shared" si="0"/>
        <v>8.8089795999999998E-2</v>
      </c>
      <c r="E9" s="3">
        <v>5</v>
      </c>
      <c r="F9" s="4">
        <v>184889.66899999999</v>
      </c>
      <c r="G9" s="4">
        <v>112914.85799999999</v>
      </c>
      <c r="H9" s="4">
        <v>88089.796000000002</v>
      </c>
      <c r="I9" s="1"/>
      <c r="J9" s="1"/>
    </row>
    <row r="10" spans="1:13" ht="18" x14ac:dyDescent="0.35">
      <c r="A10" s="3">
        <v>6</v>
      </c>
      <c r="B10" s="2">
        <f t="shared" si="0"/>
        <v>0.206303441</v>
      </c>
      <c r="C10" s="2">
        <f t="shared" si="0"/>
        <v>0.126396702</v>
      </c>
      <c r="D10" s="2">
        <f t="shared" si="0"/>
        <v>0.10496133199999999</v>
      </c>
      <c r="E10" s="3">
        <v>6</v>
      </c>
      <c r="F10" s="4">
        <v>206303.44099999999</v>
      </c>
      <c r="G10" s="4">
        <v>126396.702</v>
      </c>
      <c r="H10" s="4">
        <v>104961.33199999999</v>
      </c>
      <c r="I10" s="1"/>
      <c r="J10" s="1"/>
    </row>
    <row r="11" spans="1:13" ht="18" x14ac:dyDescent="0.35">
      <c r="A11" s="3">
        <v>7</v>
      </c>
      <c r="B11" s="2">
        <f t="shared" si="0"/>
        <v>0.21032072800000001</v>
      </c>
      <c r="C11" s="2">
        <f t="shared" si="0"/>
        <v>0.13931871599999998</v>
      </c>
      <c r="D11" s="2">
        <f t="shared" si="0"/>
        <v>0.112560067</v>
      </c>
      <c r="E11" s="3">
        <v>7</v>
      </c>
      <c r="F11" s="4">
        <v>210320.728</v>
      </c>
      <c r="G11" s="4">
        <v>139318.71599999999</v>
      </c>
      <c r="H11" s="4">
        <v>112560.067</v>
      </c>
      <c r="I11" s="1"/>
      <c r="J11" s="1"/>
    </row>
    <row r="12" spans="1:13" ht="18" x14ac:dyDescent="0.35">
      <c r="A12" s="3">
        <v>8</v>
      </c>
      <c r="B12" s="2">
        <f t="shared" si="0"/>
        <v>0.21681919099999999</v>
      </c>
      <c r="C12" s="2">
        <f t="shared" si="0"/>
        <v>0.15232396599999998</v>
      </c>
      <c r="D12" s="2">
        <f t="shared" si="0"/>
        <v>0.12234635499999999</v>
      </c>
      <c r="E12" s="3">
        <v>8</v>
      </c>
      <c r="F12" s="4">
        <v>216819.19099999999</v>
      </c>
      <c r="G12" s="4">
        <v>152323.96599999999</v>
      </c>
      <c r="H12" s="4">
        <v>122346.355</v>
      </c>
      <c r="I12" s="1"/>
      <c r="J12" s="1"/>
    </row>
    <row r="13" spans="1:13" ht="18" x14ac:dyDescent="0.35">
      <c r="A13" s="3">
        <v>9</v>
      </c>
      <c r="B13" s="2">
        <f t="shared" si="0"/>
        <v>0.22296296199999999</v>
      </c>
      <c r="C13" s="2">
        <f t="shared" si="0"/>
        <v>0.16434755700000001</v>
      </c>
      <c r="D13" s="2">
        <f t="shared" si="0"/>
        <v>0.13332184</v>
      </c>
      <c r="E13" s="3">
        <v>9</v>
      </c>
      <c r="F13" s="4">
        <v>222962.962</v>
      </c>
      <c r="G13" s="4">
        <v>164347.557</v>
      </c>
      <c r="H13" s="4">
        <v>133321.84</v>
      </c>
      <c r="I13" s="1"/>
      <c r="J13" s="1"/>
    </row>
    <row r="14" spans="1:13" ht="18" x14ac:dyDescent="0.35">
      <c r="A14" s="3">
        <v>10</v>
      </c>
      <c r="B14" s="2">
        <f t="shared" si="0"/>
        <v>0.228741426</v>
      </c>
      <c r="C14" s="2">
        <f t="shared" si="0"/>
        <v>0.204716813</v>
      </c>
      <c r="D14" s="2">
        <f t="shared" si="0"/>
        <v>0.15534867499999999</v>
      </c>
      <c r="E14" s="3">
        <v>10</v>
      </c>
      <c r="F14" s="4">
        <v>228741.42600000001</v>
      </c>
      <c r="G14" s="4">
        <v>204716.81299999999</v>
      </c>
      <c r="H14" s="4">
        <v>155348.67499999999</v>
      </c>
      <c r="I14" s="1"/>
      <c r="J14" s="1"/>
    </row>
    <row r="15" spans="1:13" ht="18" x14ac:dyDescent="0.35">
      <c r="A15" s="3">
        <v>11</v>
      </c>
      <c r="B15" s="2">
        <f t="shared" si="0"/>
        <v>0.29087380899999998</v>
      </c>
      <c r="C15" s="2">
        <f t="shared" si="0"/>
        <v>0.21829785200000001</v>
      </c>
      <c r="D15" s="2">
        <f t="shared" si="0"/>
        <v>0.16779765499999999</v>
      </c>
      <c r="E15" s="3">
        <v>11</v>
      </c>
      <c r="F15" s="4">
        <v>290873.80900000001</v>
      </c>
      <c r="G15" s="4">
        <v>218297.85200000001</v>
      </c>
      <c r="H15" s="4">
        <v>167797.655</v>
      </c>
      <c r="I15" s="1"/>
      <c r="J15" s="1"/>
    </row>
    <row r="16" spans="1:13" ht="18" x14ac:dyDescent="0.35">
      <c r="A16" s="3">
        <v>12</v>
      </c>
      <c r="B16" s="2">
        <f t="shared" si="0"/>
        <v>0.415683627</v>
      </c>
      <c r="C16" s="2">
        <f t="shared" si="0"/>
        <v>0.23166624499999999</v>
      </c>
      <c r="D16" s="2">
        <f t="shared" si="0"/>
        <v>0.175358821</v>
      </c>
      <c r="E16" s="3">
        <v>12</v>
      </c>
      <c r="F16" s="4">
        <v>415683.62699999998</v>
      </c>
      <c r="G16" s="4">
        <v>231666.245</v>
      </c>
      <c r="H16" s="4">
        <v>175358.821</v>
      </c>
      <c r="I16" s="1"/>
      <c r="J16" s="1"/>
    </row>
    <row r="17" spans="1:10" ht="18" x14ac:dyDescent="0.35">
      <c r="A17" s="3">
        <v>13</v>
      </c>
      <c r="B17" s="2">
        <f t="shared" si="0"/>
        <v>0.47005201099999999</v>
      </c>
      <c r="C17" s="2">
        <f t="shared" si="0"/>
        <v>0.261556077</v>
      </c>
      <c r="D17" s="2">
        <f t="shared" si="0"/>
        <v>0.22472298999999998</v>
      </c>
      <c r="E17" s="3">
        <v>13</v>
      </c>
      <c r="F17" s="4">
        <v>470052.011</v>
      </c>
      <c r="G17" s="4">
        <v>261556.07699999999</v>
      </c>
      <c r="H17" s="4">
        <v>224722.99</v>
      </c>
      <c r="I17" s="1"/>
      <c r="J17" s="1"/>
    </row>
    <row r="18" spans="1:10" ht="18" x14ac:dyDescent="0.35">
      <c r="A18" s="3">
        <v>14</v>
      </c>
      <c r="B18" s="2">
        <f t="shared" si="0"/>
        <v>0.55117861999999995</v>
      </c>
      <c r="C18" s="2">
        <f t="shared" si="0"/>
        <v>0.28834419</v>
      </c>
      <c r="D18" s="2">
        <f t="shared" si="0"/>
        <v>0.260689273</v>
      </c>
      <c r="E18" s="3">
        <v>14</v>
      </c>
      <c r="F18" s="4">
        <v>551178.62</v>
      </c>
      <c r="G18" s="4">
        <v>288344.19</v>
      </c>
      <c r="H18" s="4">
        <v>260689.27299999999</v>
      </c>
      <c r="I18" s="1"/>
      <c r="J18" s="1"/>
    </row>
    <row r="19" spans="1:10" ht="18" x14ac:dyDescent="0.35">
      <c r="A19" s="3">
        <v>15</v>
      </c>
      <c r="B19" s="2">
        <f t="shared" si="0"/>
        <v>0.62422776400000002</v>
      </c>
      <c r="C19" s="2">
        <f t="shared" si="0"/>
        <v>0.31965690099999999</v>
      </c>
      <c r="D19" s="2">
        <f t="shared" si="0"/>
        <v>0.31139681400000002</v>
      </c>
      <c r="E19" s="3">
        <v>15</v>
      </c>
      <c r="F19" s="4">
        <v>624227.76399999997</v>
      </c>
      <c r="G19" s="4">
        <v>319656.90100000001</v>
      </c>
      <c r="H19" s="4">
        <v>311396.81400000001</v>
      </c>
      <c r="I19" s="1"/>
      <c r="J19" s="1"/>
    </row>
    <row r="20" spans="1:10" ht="18" x14ac:dyDescent="0.35">
      <c r="A20" s="3">
        <v>16</v>
      </c>
      <c r="B20" s="2">
        <f t="shared" si="0"/>
        <v>0.74312244799999994</v>
      </c>
      <c r="C20" s="2">
        <f t="shared" si="0"/>
        <v>0.373762657</v>
      </c>
      <c r="D20" s="2">
        <f t="shared" si="0"/>
        <v>0.36512746600000001</v>
      </c>
      <c r="E20" s="3">
        <v>16</v>
      </c>
      <c r="F20" s="4">
        <v>743122.44799999997</v>
      </c>
      <c r="G20" s="4">
        <v>373762.65700000001</v>
      </c>
      <c r="H20" s="4">
        <v>365127.46600000001</v>
      </c>
      <c r="I20" s="1"/>
      <c r="J20" s="1"/>
    </row>
    <row r="21" spans="1:10" ht="18" x14ac:dyDescent="0.35">
      <c r="A21" s="3">
        <v>17</v>
      </c>
      <c r="B21" s="2">
        <f t="shared" si="0"/>
        <v>0.87679777199999998</v>
      </c>
      <c r="C21" s="2">
        <f t="shared" si="0"/>
        <v>0.42965295199999998</v>
      </c>
      <c r="D21" s="2">
        <f t="shared" si="0"/>
        <v>0.42465239599999999</v>
      </c>
      <c r="E21" s="3">
        <v>17</v>
      </c>
      <c r="F21" s="4">
        <v>876797.772</v>
      </c>
      <c r="G21" s="4">
        <v>429652.95199999999</v>
      </c>
      <c r="H21" s="4">
        <v>424652.39600000001</v>
      </c>
      <c r="I21" s="1"/>
      <c r="J21" s="1"/>
    </row>
    <row r="22" spans="1:10" ht="18" x14ac:dyDescent="0.35">
      <c r="A22" s="3">
        <v>18</v>
      </c>
      <c r="B22" s="2">
        <f t="shared" si="0"/>
        <v>0.90068427800000006</v>
      </c>
      <c r="C22" s="2">
        <f t="shared" si="0"/>
        <v>0.50455425499999995</v>
      </c>
      <c r="D22" s="2">
        <f t="shared" si="0"/>
        <v>0.44937534999999995</v>
      </c>
      <c r="E22" s="3">
        <v>18</v>
      </c>
      <c r="F22" s="4">
        <v>900684.27800000005</v>
      </c>
      <c r="G22" s="4">
        <v>504554.255</v>
      </c>
      <c r="H22" s="4">
        <v>449375.35</v>
      </c>
      <c r="I22" s="1"/>
      <c r="J22" s="1"/>
    </row>
    <row r="23" spans="1:10" ht="18" x14ac:dyDescent="0.35">
      <c r="A23" s="3">
        <v>19</v>
      </c>
      <c r="B23" s="2">
        <f t="shared" si="0"/>
        <v>0.97146465800000004</v>
      </c>
      <c r="C23" s="2">
        <f t="shared" si="0"/>
        <v>0.60695823599999998</v>
      </c>
      <c r="D23" s="2">
        <f t="shared" si="0"/>
        <v>0.467393163</v>
      </c>
      <c r="E23" s="3">
        <v>19</v>
      </c>
      <c r="F23" s="4">
        <v>971464.65800000005</v>
      </c>
      <c r="G23" s="4">
        <v>606958.23600000003</v>
      </c>
      <c r="H23" s="4">
        <v>467393.163</v>
      </c>
      <c r="I23" s="1"/>
      <c r="J23" s="1"/>
    </row>
    <row r="24" spans="1:10" ht="18" x14ac:dyDescent="0.35">
      <c r="A24" s="3">
        <v>20</v>
      </c>
      <c r="B24" s="2">
        <f t="shared" si="0"/>
        <v>1.149735508</v>
      </c>
      <c r="C24" s="2">
        <f t="shared" si="0"/>
        <v>0.62234742099999996</v>
      </c>
      <c r="D24" s="2">
        <f t="shared" si="0"/>
        <v>0.55759578899999995</v>
      </c>
      <c r="E24" s="3">
        <v>20</v>
      </c>
      <c r="F24" s="4">
        <v>1149735.5079999999</v>
      </c>
      <c r="G24" s="4">
        <v>622347.42099999997</v>
      </c>
      <c r="H24" s="4">
        <v>557595.78899999999</v>
      </c>
      <c r="I24" s="1"/>
      <c r="J24" s="1"/>
    </row>
    <row r="25" spans="1:10" ht="18" x14ac:dyDescent="0.35">
      <c r="A25" s="3">
        <v>21</v>
      </c>
      <c r="B25" s="2">
        <f t="shared" si="0"/>
        <v>1.323661135</v>
      </c>
      <c r="C25" s="2">
        <f t="shared" si="0"/>
        <v>0.72859437800000004</v>
      </c>
      <c r="D25" s="2">
        <f t="shared" si="0"/>
        <v>0.578397253</v>
      </c>
      <c r="E25" s="3">
        <v>21</v>
      </c>
      <c r="F25" s="4">
        <v>1323661.135</v>
      </c>
      <c r="G25" s="4">
        <v>728594.37800000003</v>
      </c>
      <c r="H25" s="4">
        <v>578397.25300000003</v>
      </c>
      <c r="I25" s="1"/>
      <c r="J25" s="1"/>
    </row>
    <row r="26" spans="1:10" ht="18" x14ac:dyDescent="0.35">
      <c r="A26" s="3">
        <v>22</v>
      </c>
      <c r="B26" s="2">
        <f t="shared" si="0"/>
        <v>1.509840195</v>
      </c>
      <c r="C26" s="2">
        <f t="shared" si="0"/>
        <v>0.787236398</v>
      </c>
      <c r="D26" s="2">
        <f t="shared" si="0"/>
        <v>0.60109251500000005</v>
      </c>
      <c r="E26" s="3">
        <v>22</v>
      </c>
      <c r="F26" s="4">
        <v>1509840.1950000001</v>
      </c>
      <c r="G26" s="4">
        <v>787236.39800000004</v>
      </c>
      <c r="H26" s="4">
        <v>601092.51500000001</v>
      </c>
      <c r="I26" s="1"/>
      <c r="J26" s="1"/>
    </row>
    <row r="27" spans="1:10" ht="18" x14ac:dyDescent="0.35">
      <c r="A27" s="3">
        <v>23</v>
      </c>
      <c r="B27" s="2">
        <f t="shared" si="0"/>
        <v>1.674661956</v>
      </c>
      <c r="C27" s="2">
        <f t="shared" si="0"/>
        <v>0.82100991299999992</v>
      </c>
      <c r="D27" s="2">
        <f t="shared" si="0"/>
        <v>0.66505285000000003</v>
      </c>
      <c r="E27" s="3">
        <v>23</v>
      </c>
      <c r="F27" s="4">
        <v>1674661.956</v>
      </c>
      <c r="G27" s="4">
        <v>821009.91299999994</v>
      </c>
      <c r="H27" s="4">
        <v>665052.85</v>
      </c>
      <c r="I27" s="1"/>
      <c r="J27" s="1"/>
    </row>
    <row r="28" spans="1:10" ht="18" x14ac:dyDescent="0.35">
      <c r="A28" s="3">
        <v>24</v>
      </c>
      <c r="B28" s="2">
        <f t="shared" si="0"/>
        <v>1.843154239</v>
      </c>
      <c r="C28" s="2">
        <f t="shared" si="0"/>
        <v>0.905657826</v>
      </c>
      <c r="D28" s="2">
        <f t="shared" si="0"/>
        <v>0.68619276699999998</v>
      </c>
      <c r="E28" s="3">
        <v>24</v>
      </c>
      <c r="F28" s="4">
        <v>1843154.2390000001</v>
      </c>
      <c r="G28" s="4">
        <v>905657.826</v>
      </c>
      <c r="H28" s="4">
        <v>686192.76699999999</v>
      </c>
      <c r="I28" s="1"/>
      <c r="J28" s="1"/>
    </row>
    <row r="29" spans="1:10" ht="18" x14ac:dyDescent="0.35">
      <c r="A29" s="3">
        <v>25</v>
      </c>
      <c r="B29" s="2">
        <f t="shared" si="0"/>
        <v>2.0497783979999999</v>
      </c>
      <c r="C29" s="2">
        <f t="shared" si="0"/>
        <v>0.98013439700000005</v>
      </c>
      <c r="D29" s="2">
        <f t="shared" si="0"/>
        <v>0.69809540000000003</v>
      </c>
      <c r="E29" s="3">
        <v>25</v>
      </c>
      <c r="F29" s="4">
        <v>2049778.398</v>
      </c>
      <c r="G29" s="4">
        <v>980134.397</v>
      </c>
      <c r="H29" s="4">
        <v>698095.4</v>
      </c>
      <c r="I29" s="1"/>
      <c r="J29" s="1"/>
    </row>
    <row r="30" spans="1:10" ht="18" x14ac:dyDescent="0.35">
      <c r="A30" s="3">
        <v>26</v>
      </c>
      <c r="B30" s="2">
        <f t="shared" si="0"/>
        <v>2.1270755490000002</v>
      </c>
      <c r="C30" s="2">
        <f t="shared" si="0"/>
        <v>0.99448951299999999</v>
      </c>
      <c r="D30" s="2">
        <f t="shared" si="0"/>
        <v>0.73894083099999996</v>
      </c>
      <c r="E30" s="3">
        <v>26</v>
      </c>
      <c r="F30" s="4">
        <v>2127075.5490000001</v>
      </c>
      <c r="G30" s="4">
        <v>994489.51300000004</v>
      </c>
      <c r="H30" s="4">
        <v>738940.83100000001</v>
      </c>
      <c r="I30" s="1"/>
      <c r="J30" s="1"/>
    </row>
    <row r="31" spans="1:10" ht="18" x14ac:dyDescent="0.35">
      <c r="A31" s="3">
        <v>27</v>
      </c>
      <c r="B31" s="2">
        <f t="shared" si="0"/>
        <v>2.1498004260000001</v>
      </c>
      <c r="C31" s="2">
        <f t="shared" si="0"/>
        <v>0.99491512300000007</v>
      </c>
      <c r="D31" s="2">
        <f t="shared" si="0"/>
        <v>0.76978885900000005</v>
      </c>
      <c r="E31" s="3">
        <v>27</v>
      </c>
      <c r="F31" s="4">
        <v>2149800.426</v>
      </c>
      <c r="G31" s="4">
        <v>994915.12300000002</v>
      </c>
      <c r="H31" s="4">
        <v>769788.85900000005</v>
      </c>
      <c r="I31" s="1"/>
      <c r="J31" s="1"/>
    </row>
    <row r="32" spans="1:10" ht="18" x14ac:dyDescent="0.35">
      <c r="A32" s="3">
        <v>28</v>
      </c>
      <c r="B32" s="2">
        <f t="shared" si="0"/>
        <v>2.2175406600000001</v>
      </c>
      <c r="C32" s="2">
        <f t="shared" si="0"/>
        <v>1.0016351489999999</v>
      </c>
      <c r="D32" s="2">
        <f t="shared" si="0"/>
        <v>0.80058091099999995</v>
      </c>
      <c r="E32" s="3">
        <v>28</v>
      </c>
      <c r="F32" s="4">
        <v>2217540.66</v>
      </c>
      <c r="G32" s="4">
        <v>1001635.149</v>
      </c>
      <c r="H32" s="4">
        <v>800580.91099999996</v>
      </c>
      <c r="I32" s="1"/>
      <c r="J32" s="1"/>
    </row>
    <row r="33" spans="1:10" ht="18" x14ac:dyDescent="0.35">
      <c r="A33" s="3">
        <v>29</v>
      </c>
      <c r="B33" s="2">
        <f t="shared" si="0"/>
        <v>2.3251301280000001</v>
      </c>
      <c r="C33" s="2">
        <f t="shared" si="0"/>
        <v>1.051810227</v>
      </c>
      <c r="D33" s="2">
        <f t="shared" si="0"/>
        <v>0.81230240800000009</v>
      </c>
      <c r="E33" s="3">
        <v>29</v>
      </c>
      <c r="F33" s="4">
        <v>2325130.128</v>
      </c>
      <c r="G33" s="4">
        <v>1051810.227</v>
      </c>
      <c r="H33" s="4">
        <v>812302.40800000005</v>
      </c>
      <c r="I33" s="1"/>
      <c r="J33" s="1"/>
    </row>
    <row r="34" spans="1:10" ht="18" x14ac:dyDescent="0.35">
      <c r="A34" s="3">
        <v>30</v>
      </c>
      <c r="B34" s="2">
        <f t="shared" si="0"/>
        <v>2.401327448</v>
      </c>
      <c r="C34" s="2">
        <f t="shared" si="0"/>
        <v>1.086426991</v>
      </c>
      <c r="D34" s="2">
        <f t="shared" si="0"/>
        <v>0.84452888800000003</v>
      </c>
      <c r="E34" s="3">
        <v>30</v>
      </c>
      <c r="F34" s="4">
        <v>2401327.4479999999</v>
      </c>
      <c r="G34" s="4">
        <v>1086426.9909999999</v>
      </c>
      <c r="H34" s="4">
        <v>844528.88800000004</v>
      </c>
      <c r="I34" s="1"/>
      <c r="J34" s="1"/>
    </row>
    <row r="35" spans="1:10" ht="18" x14ac:dyDescent="0.35">
      <c r="A35" s="3">
        <v>31</v>
      </c>
      <c r="B35" s="2">
        <f t="shared" si="0"/>
        <v>2.4676921600000004</v>
      </c>
      <c r="C35" s="2">
        <f t="shared" si="0"/>
        <v>1.1070198600000001</v>
      </c>
      <c r="D35" s="2">
        <f t="shared" si="0"/>
        <v>0.910600297</v>
      </c>
      <c r="E35" s="3">
        <v>31</v>
      </c>
      <c r="F35" s="4">
        <v>2467692.16</v>
      </c>
      <c r="G35" s="4">
        <v>1107019.8600000001</v>
      </c>
      <c r="H35" s="4">
        <v>910600.29700000002</v>
      </c>
      <c r="I35" s="1"/>
      <c r="J35" s="1"/>
    </row>
    <row r="36" spans="1:10" ht="18" x14ac:dyDescent="0.35">
      <c r="A36" s="3">
        <v>32</v>
      </c>
      <c r="B36" s="2">
        <f t="shared" si="0"/>
        <v>2.542470931</v>
      </c>
      <c r="C36" s="2">
        <f t="shared" si="0"/>
        <v>1.198485781</v>
      </c>
      <c r="D36" s="2">
        <f t="shared" si="0"/>
        <v>0.95918091099999991</v>
      </c>
      <c r="E36" s="3">
        <v>32</v>
      </c>
      <c r="F36" s="4">
        <v>2542470.9309999999</v>
      </c>
      <c r="G36" s="4">
        <v>1198485.781</v>
      </c>
      <c r="H36" s="4">
        <v>959180.91099999996</v>
      </c>
      <c r="I36" s="1"/>
      <c r="J36" s="1"/>
    </row>
    <row r="37" spans="1:10" ht="18" x14ac:dyDescent="0.35">
      <c r="A37" s="3">
        <v>33</v>
      </c>
      <c r="B37" s="2">
        <f t="shared" si="0"/>
        <v>2.7041796300000001</v>
      </c>
      <c r="C37" s="2">
        <f t="shared" si="0"/>
        <v>1.230658966</v>
      </c>
      <c r="D37" s="2">
        <f t="shared" si="0"/>
        <v>1.014612968</v>
      </c>
      <c r="E37" s="3">
        <v>33</v>
      </c>
      <c r="F37" s="4">
        <v>2704179.63</v>
      </c>
      <c r="G37" s="4">
        <v>1230658.966</v>
      </c>
      <c r="H37" s="4">
        <v>1014612.968</v>
      </c>
      <c r="I37" s="1"/>
      <c r="J37" s="1"/>
    </row>
    <row r="38" spans="1:10" ht="18" x14ac:dyDescent="0.35">
      <c r="A38" s="3">
        <v>34</v>
      </c>
      <c r="B38" s="2">
        <f t="shared" si="0"/>
        <v>2.860984991</v>
      </c>
      <c r="C38" s="2">
        <f t="shared" si="0"/>
        <v>1.2470278570000002</v>
      </c>
      <c r="D38" s="2">
        <f t="shared" si="0"/>
        <v>1.0590454280000001</v>
      </c>
      <c r="E38" s="3">
        <v>34</v>
      </c>
      <c r="F38" s="4">
        <v>2860984.9909999999</v>
      </c>
      <c r="G38" s="4">
        <v>1247027.8570000001</v>
      </c>
      <c r="H38" s="4">
        <v>1059045.4280000001</v>
      </c>
      <c r="I38" s="1"/>
      <c r="J38" s="1"/>
    </row>
    <row r="39" spans="1:10" ht="18" x14ac:dyDescent="0.35">
      <c r="A39" s="3">
        <v>35</v>
      </c>
      <c r="B39" s="2">
        <f t="shared" si="0"/>
        <v>3.0201508930000003</v>
      </c>
      <c r="C39" s="2">
        <f t="shared" si="0"/>
        <v>1.3404332890000001</v>
      </c>
      <c r="D39" s="2">
        <f t="shared" si="0"/>
        <v>1.151276406</v>
      </c>
      <c r="E39" s="3">
        <v>35</v>
      </c>
      <c r="F39" s="4">
        <v>3020150.8930000002</v>
      </c>
      <c r="G39" s="4">
        <v>1340433.2890000001</v>
      </c>
      <c r="H39" s="4">
        <v>1151276.406</v>
      </c>
      <c r="I39" s="1"/>
      <c r="J39" s="1"/>
    </row>
    <row r="40" spans="1:10" ht="18" x14ac:dyDescent="0.35">
      <c r="A40" s="3">
        <v>36</v>
      </c>
      <c r="B40" s="2">
        <f t="shared" si="0"/>
        <v>3.0248506590000002</v>
      </c>
      <c r="C40" s="2">
        <f t="shared" si="0"/>
        <v>1.436336407</v>
      </c>
      <c r="D40" s="2">
        <f t="shared" si="0"/>
        <v>1.1828751470000001</v>
      </c>
      <c r="E40" s="3">
        <v>36</v>
      </c>
      <c r="F40" s="4">
        <v>3024850.659</v>
      </c>
      <c r="G40" s="4">
        <v>1436336.4069999999</v>
      </c>
      <c r="H40" s="4">
        <v>1182875.1470000001</v>
      </c>
      <c r="I40" s="1"/>
      <c r="J40" s="1"/>
    </row>
    <row r="41" spans="1:10" ht="18" x14ac:dyDescent="0.35">
      <c r="A41" s="3">
        <v>37</v>
      </c>
      <c r="B41" s="2">
        <f t="shared" si="0"/>
        <v>3.0407551209999997</v>
      </c>
      <c r="C41" s="2">
        <f t="shared" si="0"/>
        <v>1.4652152009999999</v>
      </c>
      <c r="D41" s="2">
        <f t="shared" si="0"/>
        <v>1.2392127309999998</v>
      </c>
      <c r="E41" s="3">
        <v>37</v>
      </c>
      <c r="F41" s="4">
        <v>3040755.1209999998</v>
      </c>
      <c r="G41" s="4">
        <v>1465215.2009999999</v>
      </c>
      <c r="H41" s="4">
        <v>1239212.7309999999</v>
      </c>
      <c r="I41" s="1"/>
      <c r="J41" s="1"/>
    </row>
    <row r="42" spans="1:10" ht="18" x14ac:dyDescent="0.35">
      <c r="A42" s="3">
        <v>38</v>
      </c>
      <c r="B42" s="2">
        <f t="shared" si="0"/>
        <v>3.094962556</v>
      </c>
      <c r="C42" s="2">
        <f t="shared" si="0"/>
        <v>1.554795739</v>
      </c>
      <c r="D42" s="2">
        <f t="shared" si="0"/>
        <v>1.303264811</v>
      </c>
      <c r="E42" s="3">
        <v>38</v>
      </c>
      <c r="F42" s="4">
        <v>3094962.5559999999</v>
      </c>
      <c r="G42" s="4">
        <v>1554795.7390000001</v>
      </c>
      <c r="H42" s="4">
        <v>1303264.811</v>
      </c>
      <c r="I42" s="1"/>
      <c r="J42" s="1"/>
    </row>
    <row r="43" spans="1:10" ht="18" x14ac:dyDescent="0.35">
      <c r="A43" s="3">
        <v>39</v>
      </c>
      <c r="B43" s="2">
        <f t="shared" si="0"/>
        <v>3.1214340010000003</v>
      </c>
      <c r="C43" s="2">
        <f t="shared" si="0"/>
        <v>1.6271050120000001</v>
      </c>
      <c r="D43" s="2">
        <f t="shared" si="0"/>
        <v>1.38358431</v>
      </c>
      <c r="E43" s="3">
        <v>39</v>
      </c>
      <c r="F43" s="4">
        <v>3121434.0010000002</v>
      </c>
      <c r="G43" s="4">
        <v>1627105.0120000001</v>
      </c>
      <c r="H43" s="4">
        <v>1383584.31</v>
      </c>
      <c r="I43" s="1"/>
      <c r="J43" s="1"/>
    </row>
    <row r="44" spans="1:10" ht="18" x14ac:dyDescent="0.35">
      <c r="A44" s="3">
        <v>40</v>
      </c>
      <c r="B44" s="2">
        <f t="shared" si="0"/>
        <v>3.2808886020000001</v>
      </c>
      <c r="C44" s="2">
        <f t="shared" si="0"/>
        <v>1.6878734900000001</v>
      </c>
      <c r="D44" s="2">
        <f t="shared" si="0"/>
        <v>1.4085195930000001</v>
      </c>
      <c r="E44" s="3">
        <v>40</v>
      </c>
      <c r="F44" s="4">
        <v>3280888.602</v>
      </c>
      <c r="G44" s="4">
        <v>1687873.49</v>
      </c>
      <c r="H44" s="4">
        <v>1408519.5930000001</v>
      </c>
      <c r="I44" s="1"/>
      <c r="J44" s="1"/>
    </row>
    <row r="45" spans="1:10" ht="18" x14ac:dyDescent="0.35">
      <c r="A45" s="3">
        <v>41</v>
      </c>
      <c r="B45" s="2">
        <f t="shared" si="0"/>
        <v>3.369151687</v>
      </c>
      <c r="C45" s="2">
        <f t="shared" si="0"/>
        <v>1.794055725</v>
      </c>
      <c r="D45" s="2">
        <f t="shared" si="0"/>
        <v>1.4448760970000001</v>
      </c>
      <c r="E45" s="3">
        <v>41</v>
      </c>
      <c r="F45" s="4">
        <v>3369151.6869999999</v>
      </c>
      <c r="G45" s="4">
        <v>1794055.7250000001</v>
      </c>
      <c r="H45" s="4">
        <v>1444876.0970000001</v>
      </c>
      <c r="I45" s="1"/>
      <c r="J45" s="1"/>
    </row>
    <row r="46" spans="1:10" ht="18" x14ac:dyDescent="0.35">
      <c r="A46" s="3">
        <v>42</v>
      </c>
      <c r="B46" s="2">
        <f t="shared" si="0"/>
        <v>3.4638013139999999</v>
      </c>
      <c r="C46" s="2">
        <f t="shared" si="0"/>
        <v>1.8860206989999999</v>
      </c>
      <c r="D46" s="2">
        <f t="shared" si="0"/>
        <v>1.4870407029999999</v>
      </c>
      <c r="E46" s="3">
        <v>42</v>
      </c>
      <c r="F46" s="4">
        <v>3463801.3139999998</v>
      </c>
      <c r="G46" s="4">
        <v>1886020.699</v>
      </c>
      <c r="H46" s="4">
        <v>1487040.703</v>
      </c>
      <c r="I46" s="1"/>
      <c r="J46" s="1"/>
    </row>
    <row r="47" spans="1:10" ht="18" x14ac:dyDescent="0.35">
      <c r="A47" s="3">
        <v>43</v>
      </c>
      <c r="B47" s="2">
        <f t="shared" si="0"/>
        <v>3.4938965099999999</v>
      </c>
      <c r="C47" s="2">
        <f t="shared" si="0"/>
        <v>1.9306102150000002</v>
      </c>
      <c r="D47" s="2">
        <f t="shared" si="0"/>
        <v>1.504249942</v>
      </c>
      <c r="E47" s="3">
        <v>43</v>
      </c>
      <c r="F47" s="4">
        <v>3493896.51</v>
      </c>
      <c r="G47" s="4">
        <v>1930610.2150000001</v>
      </c>
      <c r="H47" s="4">
        <v>1504249.942</v>
      </c>
      <c r="I47" s="1"/>
      <c r="J47" s="1"/>
    </row>
    <row r="48" spans="1:10" ht="18" x14ac:dyDescent="0.35">
      <c r="A48" s="3">
        <v>44</v>
      </c>
      <c r="B48" s="2">
        <f t="shared" si="0"/>
        <v>3.5006498849999996</v>
      </c>
      <c r="C48" s="2">
        <f t="shared" si="0"/>
        <v>1.9657935200000001</v>
      </c>
      <c r="D48" s="2">
        <f t="shared" si="0"/>
        <v>1.543904301</v>
      </c>
      <c r="E48" s="3">
        <v>44</v>
      </c>
      <c r="F48" s="4">
        <v>3500649.8849999998</v>
      </c>
      <c r="G48" s="4">
        <v>1965793.52</v>
      </c>
      <c r="H48" s="4">
        <v>1543904.301</v>
      </c>
      <c r="I48" s="1"/>
      <c r="J48" s="1"/>
    </row>
    <row r="49" spans="1:10" ht="18" x14ac:dyDescent="0.35">
      <c r="A49" s="3">
        <v>45</v>
      </c>
      <c r="B49" s="2">
        <f t="shared" si="0"/>
        <v>3.6027867140000001</v>
      </c>
      <c r="C49" s="2">
        <f t="shared" si="0"/>
        <v>2.049072234</v>
      </c>
      <c r="D49" s="2">
        <f t="shared" si="0"/>
        <v>1.5997892690000002</v>
      </c>
      <c r="E49" s="3">
        <v>45</v>
      </c>
      <c r="F49" s="4">
        <v>3602786.7140000002</v>
      </c>
      <c r="G49" s="4">
        <v>2049072.2339999999</v>
      </c>
      <c r="H49" s="5">
        <v>1599789.2690000001</v>
      </c>
      <c r="I49" s="1"/>
      <c r="J49" s="1"/>
    </row>
    <row r="50" spans="1:10" ht="18" x14ac:dyDescent="0.35">
      <c r="A50" s="3">
        <v>46</v>
      </c>
      <c r="B50" s="2">
        <f t="shared" si="0"/>
        <v>3.672701462</v>
      </c>
      <c r="C50" s="2">
        <f t="shared" si="0"/>
        <v>2.1383281260000002</v>
      </c>
      <c r="D50" s="2">
        <f t="shared" si="0"/>
        <v>1.6707015169999999</v>
      </c>
      <c r="E50" s="3">
        <v>46</v>
      </c>
      <c r="F50" s="4">
        <v>3672701.4619999998</v>
      </c>
      <c r="G50" s="4">
        <v>2138328.1260000002</v>
      </c>
      <c r="H50" s="5">
        <v>1670701.517</v>
      </c>
      <c r="I50" s="1"/>
      <c r="J50" s="1"/>
    </row>
    <row r="51" spans="1:10" ht="18" x14ac:dyDescent="0.35">
      <c r="A51" s="3">
        <v>47</v>
      </c>
      <c r="B51" s="2">
        <f t="shared" si="0"/>
        <v>3.73296362</v>
      </c>
      <c r="C51" s="2">
        <f t="shared" si="0"/>
        <v>2.2091073739999998</v>
      </c>
      <c r="D51" s="2">
        <f t="shared" si="0"/>
        <v>1.716570221</v>
      </c>
      <c r="E51" s="3">
        <v>47</v>
      </c>
      <c r="F51" s="4">
        <v>3732963.62</v>
      </c>
      <c r="G51" s="4">
        <v>2209107.3739999998</v>
      </c>
      <c r="H51" s="4">
        <v>1716570.2209999999</v>
      </c>
      <c r="I51" s="1"/>
      <c r="J51" s="1"/>
    </row>
    <row r="52" spans="1:10" ht="18" x14ac:dyDescent="0.35">
      <c r="A52" s="3">
        <v>48</v>
      </c>
      <c r="B52" s="2">
        <f t="shared" si="0"/>
        <v>3.755409835</v>
      </c>
      <c r="C52" s="2">
        <f t="shared" si="0"/>
        <v>2.3320923630000001</v>
      </c>
      <c r="D52" s="2">
        <f t="shared" si="0"/>
        <v>1.7215373060000001</v>
      </c>
      <c r="E52" s="3">
        <v>48</v>
      </c>
      <c r="F52" s="4">
        <v>3755409.835</v>
      </c>
      <c r="G52" s="4">
        <v>2332092.3629999999</v>
      </c>
      <c r="H52" s="4">
        <v>1721537.3060000001</v>
      </c>
      <c r="I52" s="1"/>
      <c r="J52" s="1"/>
    </row>
    <row r="53" spans="1:10" ht="18" x14ac:dyDescent="0.35">
      <c r="A53" s="3">
        <v>49</v>
      </c>
      <c r="B53" s="2">
        <f t="shared" si="0"/>
        <v>3.846566879</v>
      </c>
      <c r="C53" s="2">
        <f t="shared" si="0"/>
        <v>2.371877236</v>
      </c>
      <c r="D53" s="2">
        <f t="shared" si="0"/>
        <v>1.7297536040000001</v>
      </c>
      <c r="E53" s="3">
        <v>49</v>
      </c>
      <c r="F53" s="4">
        <v>3846566.8790000002</v>
      </c>
      <c r="G53" s="4">
        <v>2371877.236</v>
      </c>
      <c r="H53" s="4">
        <v>1729753.6040000001</v>
      </c>
      <c r="I53" s="1"/>
      <c r="J53" s="1"/>
    </row>
    <row r="54" spans="1:10" ht="18" x14ac:dyDescent="0.35">
      <c r="A54" s="3">
        <v>50</v>
      </c>
      <c r="B54" s="2">
        <f t="shared" si="0"/>
        <v>3.871035982</v>
      </c>
      <c r="C54" s="2">
        <f t="shared" si="0"/>
        <v>2.4147676769999999</v>
      </c>
      <c r="D54" s="2">
        <f t="shared" si="0"/>
        <v>1.7707768629999998</v>
      </c>
      <c r="E54" s="3">
        <v>50</v>
      </c>
      <c r="F54" s="4">
        <v>3871035.9819999998</v>
      </c>
      <c r="G54" s="4">
        <v>2414767.6770000001</v>
      </c>
      <c r="H54" s="4">
        <v>1770776.8629999999</v>
      </c>
      <c r="I54" s="1"/>
      <c r="J54" s="1"/>
    </row>
    <row r="55" spans="1:10" ht="18" x14ac:dyDescent="0.35">
      <c r="A55" s="3">
        <v>51</v>
      </c>
      <c r="B55" s="2">
        <f t="shared" si="0"/>
        <v>3.9199849019999999</v>
      </c>
      <c r="C55" s="2">
        <f t="shared" si="0"/>
        <v>2.5034279049999997</v>
      </c>
      <c r="D55" s="2">
        <f t="shared" si="0"/>
        <v>1.8186370330000001</v>
      </c>
      <c r="E55" s="3">
        <v>51</v>
      </c>
      <c r="F55" s="4">
        <v>3919984.9019999998</v>
      </c>
      <c r="G55" s="4">
        <v>2503427.9049999998</v>
      </c>
      <c r="H55" s="4">
        <v>1818637.0330000001</v>
      </c>
      <c r="I55" s="1"/>
      <c r="J55" s="1"/>
    </row>
    <row r="56" spans="1:10" ht="18" x14ac:dyDescent="0.35">
      <c r="A56" s="3">
        <v>52</v>
      </c>
      <c r="B56" s="2">
        <f t="shared" si="0"/>
        <v>3.9736461360000002</v>
      </c>
      <c r="C56" s="2">
        <f t="shared" si="0"/>
        <v>2.5226101549999997</v>
      </c>
      <c r="D56" s="2">
        <f t="shared" si="0"/>
        <v>1.868901377</v>
      </c>
      <c r="E56" s="3">
        <v>52</v>
      </c>
      <c r="F56" s="4">
        <v>3973646.1359999999</v>
      </c>
      <c r="G56" s="4">
        <v>2522610.1549999998</v>
      </c>
      <c r="H56" s="4">
        <v>1868901.3770000001</v>
      </c>
      <c r="I56" s="6" t="s">
        <v>3</v>
      </c>
      <c r="J56" s="2">
        <v>2.4</v>
      </c>
    </row>
  </sheetData>
  <mergeCells count="3">
    <mergeCell ref="B3:D3"/>
    <mergeCell ref="F3:H3"/>
    <mergeCell ref="A1:H2"/>
  </mergeCells>
  <conditionalFormatting sqref="A6:A56">
    <cfRule type="expression" dxfId="207" priority="7">
      <formula>MOD(ROW(),2)=1</formula>
    </cfRule>
  </conditionalFormatting>
  <conditionalFormatting sqref="A5:B5 B6:B56 D5:D56">
    <cfRule type="expression" dxfId="206" priority="8">
      <formula>MOD(ROW(),2)=1</formula>
    </cfRule>
  </conditionalFormatting>
  <conditionalFormatting sqref="C5:C56">
    <cfRule type="expression" dxfId="205" priority="6">
      <formula>MOD(ROW(),2)=1</formula>
    </cfRule>
  </conditionalFormatting>
  <conditionalFormatting sqref="E40:H56 E6:G39 J56">
    <cfRule type="expression" dxfId="204" priority="4">
      <formula>MOD(ROW(),2)=1</formula>
    </cfRule>
  </conditionalFormatting>
  <conditionalFormatting sqref="G5">
    <cfRule type="expression" dxfId="203" priority="3">
      <formula>MOD(ROW(),2)=1</formula>
    </cfRule>
  </conditionalFormatting>
  <conditionalFormatting sqref="E5:F5">
    <cfRule type="expression" dxfId="202" priority="5">
      <formula>MOD(ROW(),2)=1</formula>
    </cfRule>
  </conditionalFormatting>
  <conditionalFormatting sqref="H6:H39">
    <cfRule type="expression" dxfId="201" priority="1">
      <formula>MOD(ROW(),2)=1</formula>
    </cfRule>
  </conditionalFormatting>
  <conditionalFormatting sqref="H5">
    <cfRule type="expression" dxfId="200" priority="2">
      <formula>MOD(ROW(),2)=1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6"/>
  <sheetViews>
    <sheetView topLeftCell="A49" zoomScale="85" zoomScaleNormal="85" workbookViewId="0">
      <selection activeCell="N87" sqref="N87"/>
    </sheetView>
  </sheetViews>
  <sheetFormatPr baseColWidth="10" defaultRowHeight="15" x14ac:dyDescent="0.25"/>
  <cols>
    <col min="5" max="5" width="12.140625" customWidth="1"/>
  </cols>
  <sheetData>
    <row r="1" spans="1:13" x14ac:dyDescent="0.25">
      <c r="A1" s="23" t="s">
        <v>39</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s="9" customFormat="1" ht="18" x14ac:dyDescent="0.35">
      <c r="B3" s="22" t="s">
        <v>25</v>
      </c>
      <c r="C3" s="22"/>
      <c r="D3" s="22"/>
      <c r="H3" s="22" t="s">
        <v>7</v>
      </c>
      <c r="I3" s="22"/>
      <c r="J3" s="22"/>
      <c r="K3" s="22" t="s">
        <v>8</v>
      </c>
      <c r="L3" s="22"/>
      <c r="M3" s="22"/>
    </row>
    <row r="4" spans="1:13" ht="15.75" x14ac:dyDescent="0.3">
      <c r="A4" s="7" t="s">
        <v>4</v>
      </c>
      <c r="B4" s="8" t="s">
        <v>0</v>
      </c>
      <c r="C4" s="8" t="s">
        <v>1</v>
      </c>
      <c r="D4" s="8" t="s">
        <v>2</v>
      </c>
      <c r="E4" s="1"/>
      <c r="G4" s="7" t="s">
        <v>4</v>
      </c>
      <c r="H4" s="8" t="s">
        <v>0</v>
      </c>
      <c r="I4" s="8" t="s">
        <v>1</v>
      </c>
      <c r="J4" s="8" t="s">
        <v>2</v>
      </c>
      <c r="K4" s="8" t="s">
        <v>0</v>
      </c>
      <c r="L4" s="8" t="s">
        <v>1</v>
      </c>
      <c r="M4" s="8" t="s">
        <v>2</v>
      </c>
    </row>
    <row r="5" spans="1:13" ht="18" x14ac:dyDescent="0.35">
      <c r="A5" s="3">
        <v>1</v>
      </c>
      <c r="B5" s="2">
        <f t="shared" ref="B5:B36" si="0">(H5+K5)/1000000</f>
        <v>5.1362610000000005E-3</v>
      </c>
      <c r="C5" s="2">
        <f t="shared" ref="C5:C36" si="1">(I5+L5)/1000000</f>
        <v>9.7941250000000007E-3</v>
      </c>
      <c r="D5" s="2">
        <f t="shared" ref="D5:D36" si="2">(J5+M5)/1000000</f>
        <v>2.3171319999999995E-3</v>
      </c>
      <c r="E5" s="1"/>
      <c r="G5" s="3">
        <v>1</v>
      </c>
      <c r="H5" s="4">
        <v>2293.0509999999999</v>
      </c>
      <c r="I5" s="4">
        <v>5157.8919999999998</v>
      </c>
      <c r="J5" s="4">
        <v>4.5999999999999999E-2</v>
      </c>
      <c r="K5" s="4">
        <v>2843.21</v>
      </c>
      <c r="L5" s="4">
        <v>4636.2330000000002</v>
      </c>
      <c r="M5" s="4">
        <v>2317.0859999999998</v>
      </c>
    </row>
    <row r="6" spans="1:13" ht="18" x14ac:dyDescent="0.35">
      <c r="A6" s="3">
        <v>2</v>
      </c>
      <c r="B6" s="2">
        <f t="shared" si="0"/>
        <v>9.1468499999999998E-3</v>
      </c>
      <c r="C6" s="2">
        <f t="shared" si="1"/>
        <v>1.5041602000000001E-2</v>
      </c>
      <c r="D6" s="2">
        <f t="shared" si="2"/>
        <v>8.4906080000000002E-3</v>
      </c>
      <c r="E6" s="1"/>
      <c r="G6" s="3">
        <v>2</v>
      </c>
      <c r="H6" s="4">
        <v>2361.2620000000002</v>
      </c>
      <c r="I6" s="4">
        <v>5364.9459999999999</v>
      </c>
      <c r="J6" s="4">
        <v>29.097999999999999</v>
      </c>
      <c r="K6" s="4">
        <v>6785.5879999999997</v>
      </c>
      <c r="L6" s="4">
        <v>9676.6560000000009</v>
      </c>
      <c r="M6" s="4">
        <v>8461.51</v>
      </c>
    </row>
    <row r="7" spans="1:13" ht="18" x14ac:dyDescent="0.35">
      <c r="A7" s="3">
        <v>3</v>
      </c>
      <c r="B7" s="2">
        <f t="shared" si="0"/>
        <v>1.2503445E-2</v>
      </c>
      <c r="C7" s="2">
        <f t="shared" si="1"/>
        <v>1.7641372999999998E-2</v>
      </c>
      <c r="D7" s="2">
        <f t="shared" si="2"/>
        <v>6.4770418999999996E-2</v>
      </c>
      <c r="E7" s="1"/>
      <c r="G7" s="3">
        <v>3</v>
      </c>
      <c r="H7" s="4">
        <v>3718.2280000000001</v>
      </c>
      <c r="I7" s="4">
        <v>5741.7860000000001</v>
      </c>
      <c r="J7" s="4">
        <v>53619.781999999999</v>
      </c>
      <c r="K7" s="4">
        <v>8785.2170000000006</v>
      </c>
      <c r="L7" s="4">
        <v>11899.587</v>
      </c>
      <c r="M7" s="4">
        <v>11150.637000000001</v>
      </c>
    </row>
    <row r="8" spans="1:13" ht="18" x14ac:dyDescent="0.35">
      <c r="A8" s="3">
        <v>4</v>
      </c>
      <c r="B8" s="2">
        <f t="shared" si="0"/>
        <v>1.4383478000000002E-2</v>
      </c>
      <c r="C8" s="2">
        <f t="shared" si="1"/>
        <v>2.3818141000000001E-2</v>
      </c>
      <c r="D8" s="2">
        <f t="shared" si="2"/>
        <v>9.0356692000000002E-2</v>
      </c>
      <c r="E8" s="1"/>
      <c r="G8" s="3">
        <v>4</v>
      </c>
      <c r="H8" s="4">
        <v>3849.2339999999999</v>
      </c>
      <c r="I8" s="4">
        <v>5870.3339999999998</v>
      </c>
      <c r="J8" s="4">
        <v>75914.282999999996</v>
      </c>
      <c r="K8" s="4">
        <v>10534.244000000001</v>
      </c>
      <c r="L8" s="4">
        <v>17947.807000000001</v>
      </c>
      <c r="M8" s="4">
        <v>14442.409</v>
      </c>
    </row>
    <row r="9" spans="1:13" ht="18" x14ac:dyDescent="0.35">
      <c r="A9" s="3">
        <v>5</v>
      </c>
      <c r="B9" s="2">
        <f t="shared" si="0"/>
        <v>2.3150863000000001E-2</v>
      </c>
      <c r="C9" s="2">
        <f t="shared" si="1"/>
        <v>2.5930921999999999E-2</v>
      </c>
      <c r="D9" s="2">
        <f t="shared" si="2"/>
        <v>0.123087813</v>
      </c>
      <c r="E9" s="1"/>
      <c r="G9" s="3">
        <v>5</v>
      </c>
      <c r="H9" s="4">
        <v>8171.86</v>
      </c>
      <c r="I9" s="4">
        <v>5942.7420000000002</v>
      </c>
      <c r="J9" s="4">
        <v>105502.01300000001</v>
      </c>
      <c r="K9" s="4">
        <v>14979.003000000001</v>
      </c>
      <c r="L9" s="4">
        <v>19988.18</v>
      </c>
      <c r="M9" s="4">
        <v>17585.8</v>
      </c>
    </row>
    <row r="10" spans="1:13" ht="18" x14ac:dyDescent="0.35">
      <c r="A10" s="3">
        <v>6</v>
      </c>
      <c r="B10" s="2">
        <f t="shared" si="0"/>
        <v>2.5983737999999999E-2</v>
      </c>
      <c r="C10" s="2">
        <f t="shared" si="1"/>
        <v>3.8317464000000002E-2</v>
      </c>
      <c r="D10" s="2">
        <f t="shared" si="2"/>
        <v>0.12950845699999999</v>
      </c>
      <c r="E10" s="1"/>
      <c r="G10" s="3">
        <v>6</v>
      </c>
      <c r="H10" s="4">
        <v>8172.7780000000002</v>
      </c>
      <c r="I10" s="4">
        <v>10250.966</v>
      </c>
      <c r="J10" s="4">
        <v>107934.81</v>
      </c>
      <c r="K10" s="4">
        <v>17810.96</v>
      </c>
      <c r="L10" s="4">
        <v>28066.498</v>
      </c>
      <c r="M10" s="4">
        <v>21573.647000000001</v>
      </c>
    </row>
    <row r="11" spans="1:13" ht="18" x14ac:dyDescent="0.35">
      <c r="A11" s="3">
        <v>7</v>
      </c>
      <c r="B11" s="2">
        <f t="shared" si="0"/>
        <v>3.1953048999999997E-2</v>
      </c>
      <c r="C11" s="2">
        <f t="shared" si="1"/>
        <v>4.2947680000000002E-2</v>
      </c>
      <c r="D11" s="2">
        <f t="shared" si="2"/>
        <v>0.13439395100000001</v>
      </c>
      <c r="E11" s="1"/>
      <c r="G11" s="3">
        <v>7</v>
      </c>
      <c r="H11" s="4">
        <v>12522.813</v>
      </c>
      <c r="I11" s="4">
        <v>10324.066999999999</v>
      </c>
      <c r="J11" s="4">
        <v>109442.855</v>
      </c>
      <c r="K11" s="4">
        <v>19430.236000000001</v>
      </c>
      <c r="L11" s="4">
        <v>32623.613000000001</v>
      </c>
      <c r="M11" s="4">
        <v>24951.096000000001</v>
      </c>
    </row>
    <row r="12" spans="1:13" ht="18" x14ac:dyDescent="0.35">
      <c r="A12" s="3">
        <v>8</v>
      </c>
      <c r="B12" s="2">
        <f t="shared" si="0"/>
        <v>3.7845941000000001E-2</v>
      </c>
      <c r="C12" s="2">
        <f t="shared" si="1"/>
        <v>4.4585348999999996E-2</v>
      </c>
      <c r="D12" s="2">
        <f t="shared" si="2"/>
        <v>0.191742786</v>
      </c>
      <c r="E12" s="1"/>
      <c r="G12" s="3">
        <v>8</v>
      </c>
      <c r="H12" s="4">
        <v>16949.332999999999</v>
      </c>
      <c r="I12" s="4">
        <v>10568.918</v>
      </c>
      <c r="J12" s="4">
        <v>163724.00099999999</v>
      </c>
      <c r="K12" s="4">
        <v>20896.608</v>
      </c>
      <c r="L12" s="4">
        <v>34016.430999999997</v>
      </c>
      <c r="M12" s="4">
        <v>28018.785</v>
      </c>
    </row>
    <row r="13" spans="1:13" ht="18" x14ac:dyDescent="0.35">
      <c r="A13" s="3">
        <v>9</v>
      </c>
      <c r="B13" s="2">
        <f t="shared" si="0"/>
        <v>5.3079748000000003E-2</v>
      </c>
      <c r="C13" s="2">
        <f t="shared" si="1"/>
        <v>5.7033065000000001E-2</v>
      </c>
      <c r="D13" s="2">
        <f t="shared" si="2"/>
        <v>0.232202247</v>
      </c>
      <c r="E13" s="1"/>
      <c r="G13" s="3">
        <v>9</v>
      </c>
      <c r="H13" s="4">
        <v>28007.142</v>
      </c>
      <c r="I13" s="4">
        <v>18839.170999999998</v>
      </c>
      <c r="J13" s="4">
        <v>200726.26699999999</v>
      </c>
      <c r="K13" s="4">
        <v>25072.606</v>
      </c>
      <c r="L13" s="4">
        <v>38193.894</v>
      </c>
      <c r="M13" s="4">
        <v>31475.98</v>
      </c>
    </row>
    <row r="14" spans="1:13" ht="18" x14ac:dyDescent="0.35">
      <c r="A14" s="3">
        <v>10</v>
      </c>
      <c r="B14" s="2">
        <f t="shared" si="0"/>
        <v>5.9253286999999995E-2</v>
      </c>
      <c r="C14" s="2">
        <f t="shared" si="1"/>
        <v>6.6271210000000011E-2</v>
      </c>
      <c r="D14" s="2">
        <f t="shared" si="2"/>
        <v>0.29014394599999999</v>
      </c>
      <c r="E14" s="1"/>
      <c r="G14" s="3">
        <v>10</v>
      </c>
      <c r="H14" s="4">
        <v>29640.562000000002</v>
      </c>
      <c r="I14" s="4">
        <v>24197.871999999999</v>
      </c>
      <c r="J14" s="4">
        <v>254272.14600000001</v>
      </c>
      <c r="K14" s="4">
        <v>29612.724999999999</v>
      </c>
      <c r="L14" s="4">
        <v>42073.338000000003</v>
      </c>
      <c r="M14" s="4">
        <v>35871.800000000003</v>
      </c>
    </row>
    <row r="15" spans="1:13" ht="18" x14ac:dyDescent="0.35">
      <c r="A15" s="3">
        <v>11</v>
      </c>
      <c r="B15" s="2">
        <f t="shared" si="0"/>
        <v>6.4072653999999993E-2</v>
      </c>
      <c r="C15" s="2">
        <f t="shared" si="1"/>
        <v>7.0339751000000006E-2</v>
      </c>
      <c r="D15" s="2">
        <f t="shared" si="2"/>
        <v>0.33490173400000001</v>
      </c>
      <c r="E15" s="1"/>
      <c r="G15" s="3">
        <v>11</v>
      </c>
      <c r="H15" s="4">
        <v>29669.094000000001</v>
      </c>
      <c r="I15" s="4">
        <v>24247.828000000001</v>
      </c>
      <c r="J15" s="4">
        <v>295502.38199999998</v>
      </c>
      <c r="K15" s="4">
        <v>34403.56</v>
      </c>
      <c r="L15" s="4">
        <v>46091.923000000003</v>
      </c>
      <c r="M15" s="4">
        <v>39399.351999999999</v>
      </c>
    </row>
    <row r="16" spans="1:13" ht="18" x14ac:dyDescent="0.35">
      <c r="A16" s="3">
        <v>12</v>
      </c>
      <c r="B16" s="2">
        <f t="shared" si="0"/>
        <v>7.5538357E-2</v>
      </c>
      <c r="C16" s="2">
        <f t="shared" si="1"/>
        <v>8.4847548999999994E-2</v>
      </c>
      <c r="D16" s="2">
        <f t="shared" si="2"/>
        <v>0.37436725700000001</v>
      </c>
      <c r="E16" s="1"/>
      <c r="G16" s="3">
        <v>12</v>
      </c>
      <c r="H16" s="4">
        <v>37575.466</v>
      </c>
      <c r="I16" s="4">
        <v>31181.664000000001</v>
      </c>
      <c r="J16" s="4">
        <v>331038.79599999997</v>
      </c>
      <c r="K16" s="4">
        <v>37962.891000000003</v>
      </c>
      <c r="L16" s="4">
        <v>53665.885000000002</v>
      </c>
      <c r="M16" s="4">
        <v>43328.461000000003</v>
      </c>
    </row>
    <row r="17" spans="1:13" ht="18" x14ac:dyDescent="0.35">
      <c r="A17" s="3">
        <v>13</v>
      </c>
      <c r="B17" s="2">
        <f t="shared" si="0"/>
        <v>8.1455930999999995E-2</v>
      </c>
      <c r="C17" s="2">
        <f t="shared" si="1"/>
        <v>9.1754811000000006E-2</v>
      </c>
      <c r="D17" s="2">
        <f t="shared" si="2"/>
        <v>0.439905031</v>
      </c>
      <c r="E17" s="1"/>
      <c r="G17" s="3">
        <v>13</v>
      </c>
      <c r="H17" s="4">
        <v>39029.612999999998</v>
      </c>
      <c r="I17" s="4">
        <v>32542.21</v>
      </c>
      <c r="J17" s="4">
        <v>390037.75</v>
      </c>
      <c r="K17" s="4">
        <v>42426.317999999999</v>
      </c>
      <c r="L17" s="4">
        <v>59212.601000000002</v>
      </c>
      <c r="M17" s="4">
        <v>49867.281000000003</v>
      </c>
    </row>
    <row r="18" spans="1:13" ht="18" x14ac:dyDescent="0.35">
      <c r="A18" s="3">
        <v>14</v>
      </c>
      <c r="B18" s="2">
        <f t="shared" si="0"/>
        <v>8.802823600000001E-2</v>
      </c>
      <c r="C18" s="2">
        <f t="shared" si="1"/>
        <v>0.12121136499999999</v>
      </c>
      <c r="D18" s="2">
        <f t="shared" si="2"/>
        <v>0.44431799600000005</v>
      </c>
      <c r="E18" s="1"/>
      <c r="G18" s="3">
        <v>14</v>
      </c>
      <c r="H18" s="4">
        <v>39266.892</v>
      </c>
      <c r="I18" s="4">
        <v>57928.498</v>
      </c>
      <c r="J18" s="4">
        <v>390146.96600000001</v>
      </c>
      <c r="K18" s="4">
        <v>48761.343999999997</v>
      </c>
      <c r="L18" s="4">
        <v>63282.866999999998</v>
      </c>
      <c r="M18" s="4">
        <v>54171.03</v>
      </c>
    </row>
    <row r="19" spans="1:13" ht="18" x14ac:dyDescent="0.35">
      <c r="A19" s="3">
        <v>15</v>
      </c>
      <c r="B19" s="2">
        <f t="shared" si="0"/>
        <v>9.8246434999999993E-2</v>
      </c>
      <c r="C19" s="2">
        <f t="shared" si="1"/>
        <v>0.134046898</v>
      </c>
      <c r="D19" s="2">
        <f t="shared" si="2"/>
        <v>0.45233327899999998</v>
      </c>
      <c r="E19" s="1"/>
      <c r="G19" s="3">
        <v>15</v>
      </c>
      <c r="H19" s="4">
        <v>46045.192999999999</v>
      </c>
      <c r="I19" s="4">
        <v>66410.688999999998</v>
      </c>
      <c r="J19" s="4">
        <v>392201.24099999998</v>
      </c>
      <c r="K19" s="4">
        <v>52201.241999999998</v>
      </c>
      <c r="L19" s="4">
        <v>67636.209000000003</v>
      </c>
      <c r="M19" s="4">
        <v>60132.038</v>
      </c>
    </row>
    <row r="20" spans="1:13" ht="18" x14ac:dyDescent="0.35">
      <c r="A20" s="3">
        <v>16</v>
      </c>
      <c r="B20" s="2">
        <f t="shared" si="0"/>
        <v>0.10440127600000002</v>
      </c>
      <c r="C20" s="2">
        <f t="shared" si="1"/>
        <v>0.142516962</v>
      </c>
      <c r="D20" s="2">
        <f t="shared" si="2"/>
        <v>0.47083093599999998</v>
      </c>
      <c r="E20" s="1"/>
      <c r="G20" s="3">
        <v>16</v>
      </c>
      <c r="H20" s="4">
        <v>46069.209000000003</v>
      </c>
      <c r="I20" s="4">
        <v>66586.002999999997</v>
      </c>
      <c r="J20" s="4">
        <v>405041.07799999998</v>
      </c>
      <c r="K20" s="4">
        <v>58332.067000000003</v>
      </c>
      <c r="L20" s="4">
        <v>75930.959000000003</v>
      </c>
      <c r="M20" s="4">
        <v>65789.857999999993</v>
      </c>
    </row>
    <row r="21" spans="1:13" ht="18" x14ac:dyDescent="0.35">
      <c r="A21" s="3">
        <v>17</v>
      </c>
      <c r="B21" s="2">
        <f t="shared" si="0"/>
        <v>0.11084322899999999</v>
      </c>
      <c r="C21" s="2">
        <f t="shared" si="1"/>
        <v>0.15079250699999999</v>
      </c>
      <c r="D21" s="2">
        <f t="shared" si="2"/>
        <v>0.49085075100000003</v>
      </c>
      <c r="E21" s="1"/>
      <c r="G21" s="3">
        <v>17</v>
      </c>
      <c r="H21" s="4">
        <v>46454.57</v>
      </c>
      <c r="I21" s="4">
        <v>66921.842999999993</v>
      </c>
      <c r="J21" s="4">
        <v>419863.81400000001</v>
      </c>
      <c r="K21" s="4">
        <v>64388.659</v>
      </c>
      <c r="L21" s="4">
        <v>83870.664000000004</v>
      </c>
      <c r="M21" s="4">
        <v>70986.937000000005</v>
      </c>
    </row>
    <row r="22" spans="1:13" ht="18" x14ac:dyDescent="0.35">
      <c r="A22" s="3">
        <v>18</v>
      </c>
      <c r="B22" s="2">
        <f t="shared" si="0"/>
        <v>0.12339621599999999</v>
      </c>
      <c r="C22" s="2">
        <f t="shared" si="1"/>
        <v>0.15797041000000001</v>
      </c>
      <c r="D22" s="2">
        <f t="shared" si="2"/>
        <v>0.49841118400000001</v>
      </c>
      <c r="E22" s="1"/>
      <c r="G22" s="3">
        <v>18</v>
      </c>
      <c r="H22" s="4">
        <v>52213.125999999997</v>
      </c>
      <c r="I22" s="4">
        <v>71383.947</v>
      </c>
      <c r="J22" s="4">
        <v>419905.967</v>
      </c>
      <c r="K22" s="4">
        <v>71183.09</v>
      </c>
      <c r="L22" s="4">
        <v>86586.463000000003</v>
      </c>
      <c r="M22" s="4">
        <v>78505.217000000004</v>
      </c>
    </row>
    <row r="23" spans="1:13" ht="18" x14ac:dyDescent="0.35">
      <c r="A23" s="3">
        <v>19</v>
      </c>
      <c r="B23" s="2">
        <f t="shared" si="0"/>
        <v>0.129864178</v>
      </c>
      <c r="C23" s="2">
        <f t="shared" si="1"/>
        <v>0.166086386</v>
      </c>
      <c r="D23" s="2">
        <f t="shared" si="2"/>
        <v>0.50380891699999997</v>
      </c>
      <c r="E23" s="1"/>
      <c r="G23" s="3">
        <v>19</v>
      </c>
      <c r="H23" s="4">
        <v>56248.557000000001</v>
      </c>
      <c r="I23" s="4">
        <v>71839.591</v>
      </c>
      <c r="J23" s="4">
        <v>420055.99</v>
      </c>
      <c r="K23" s="4">
        <v>73615.620999999999</v>
      </c>
      <c r="L23" s="4">
        <v>94246.794999999998</v>
      </c>
      <c r="M23" s="4">
        <v>83752.926999999996</v>
      </c>
    </row>
    <row r="24" spans="1:13" ht="18" x14ac:dyDescent="0.35">
      <c r="A24" s="3">
        <v>20</v>
      </c>
      <c r="B24" s="2">
        <f t="shared" si="0"/>
        <v>0.198842301</v>
      </c>
      <c r="C24" s="2">
        <f t="shared" si="1"/>
        <v>0.20592080400000001</v>
      </c>
      <c r="D24" s="2">
        <f t="shared" si="2"/>
        <v>0.525023566</v>
      </c>
      <c r="E24" s="1"/>
      <c r="G24" s="3">
        <v>20</v>
      </c>
      <c r="H24" s="4">
        <v>116981.061</v>
      </c>
      <c r="I24" s="4">
        <v>106181.53599999999</v>
      </c>
      <c r="J24" s="4">
        <v>433669.26</v>
      </c>
      <c r="K24" s="4">
        <v>81861.240000000005</v>
      </c>
      <c r="L24" s="4">
        <v>99739.267999999996</v>
      </c>
      <c r="M24" s="4">
        <v>91354.305999999997</v>
      </c>
    </row>
    <row r="25" spans="1:13" ht="18" x14ac:dyDescent="0.35">
      <c r="A25" s="3">
        <v>21</v>
      </c>
      <c r="B25" s="2">
        <f t="shared" si="0"/>
        <v>0.248597339</v>
      </c>
      <c r="C25" s="2">
        <f t="shared" si="1"/>
        <v>0.232377943</v>
      </c>
      <c r="D25" s="2">
        <f t="shared" si="2"/>
        <v>0.53272593800000001</v>
      </c>
      <c r="E25" s="1"/>
      <c r="G25" s="3">
        <v>21</v>
      </c>
      <c r="H25" s="4">
        <v>164916.073</v>
      </c>
      <c r="I25" s="4">
        <v>128936.355</v>
      </c>
      <c r="J25" s="4">
        <v>437753.788</v>
      </c>
      <c r="K25" s="4">
        <v>83681.266000000003</v>
      </c>
      <c r="L25" s="4">
        <v>103441.588</v>
      </c>
      <c r="M25" s="4">
        <v>94972.15</v>
      </c>
    </row>
    <row r="26" spans="1:13" ht="18" x14ac:dyDescent="0.35">
      <c r="A26" s="3">
        <v>22</v>
      </c>
      <c r="B26" s="2">
        <f t="shared" si="0"/>
        <v>0.26442062399999999</v>
      </c>
      <c r="C26" s="2">
        <f t="shared" si="1"/>
        <v>0.25502159800000002</v>
      </c>
      <c r="D26" s="2">
        <f t="shared" si="2"/>
        <v>0.53957630899999998</v>
      </c>
      <c r="E26" s="1"/>
      <c r="G26" s="3">
        <v>22</v>
      </c>
      <c r="H26" s="4">
        <v>172603.97500000001</v>
      </c>
      <c r="I26" s="4">
        <v>144513.67199999999</v>
      </c>
      <c r="J26" s="4">
        <v>437929.07699999999</v>
      </c>
      <c r="K26" s="4">
        <v>91816.649000000005</v>
      </c>
      <c r="L26" s="4">
        <v>110507.92600000001</v>
      </c>
      <c r="M26" s="4">
        <v>101647.232</v>
      </c>
    </row>
    <row r="27" spans="1:13" ht="18" x14ac:dyDescent="0.35">
      <c r="A27" s="3">
        <v>23</v>
      </c>
      <c r="B27" s="2">
        <f t="shared" si="0"/>
        <v>0.27944422800000002</v>
      </c>
      <c r="C27" s="2">
        <f t="shared" si="1"/>
        <v>0.26578026700000001</v>
      </c>
      <c r="D27" s="2">
        <f t="shared" si="2"/>
        <v>0.54874292299999994</v>
      </c>
      <c r="E27" s="1"/>
      <c r="G27" s="3">
        <v>23</v>
      </c>
      <c r="H27" s="4">
        <v>183082.78700000001</v>
      </c>
      <c r="I27" s="4">
        <v>150704.53200000001</v>
      </c>
      <c r="J27" s="4">
        <v>444219.05599999998</v>
      </c>
      <c r="K27" s="4">
        <v>96361.441000000006</v>
      </c>
      <c r="L27" s="4">
        <v>115075.735</v>
      </c>
      <c r="M27" s="4">
        <v>104523.867</v>
      </c>
    </row>
    <row r="28" spans="1:13" ht="18" x14ac:dyDescent="0.35">
      <c r="A28" s="3">
        <v>24</v>
      </c>
      <c r="B28" s="2">
        <f t="shared" si="0"/>
        <v>0.33718461600000005</v>
      </c>
      <c r="C28" s="2">
        <f t="shared" si="1"/>
        <v>0.27423612100000005</v>
      </c>
      <c r="D28" s="2">
        <f t="shared" si="2"/>
        <v>0.60737583299999998</v>
      </c>
      <c r="E28" s="1"/>
      <c r="G28" s="3">
        <v>24</v>
      </c>
      <c r="H28" s="4">
        <v>233772.535</v>
      </c>
      <c r="I28" s="4">
        <v>153921.78700000001</v>
      </c>
      <c r="J28" s="4">
        <v>500681.353</v>
      </c>
      <c r="K28" s="4">
        <v>103412.08100000001</v>
      </c>
      <c r="L28" s="4">
        <v>120314.334</v>
      </c>
      <c r="M28" s="4">
        <v>106694.48</v>
      </c>
    </row>
    <row r="29" spans="1:13" ht="18" x14ac:dyDescent="0.35">
      <c r="A29" s="3">
        <v>25</v>
      </c>
      <c r="B29" s="2">
        <f t="shared" si="0"/>
        <v>0.35846335100000004</v>
      </c>
      <c r="C29" s="2">
        <f t="shared" si="1"/>
        <v>0.27764069000000002</v>
      </c>
      <c r="D29" s="2">
        <f t="shared" si="2"/>
        <v>0.64158701699999998</v>
      </c>
      <c r="E29" s="1"/>
      <c r="G29" s="3">
        <v>25</v>
      </c>
      <c r="H29" s="4">
        <v>250603.80300000001</v>
      </c>
      <c r="I29" s="4">
        <v>153921.78899999999</v>
      </c>
      <c r="J29" s="4">
        <v>528205.23600000003</v>
      </c>
      <c r="K29" s="4">
        <v>107859.548</v>
      </c>
      <c r="L29" s="4">
        <v>123718.901</v>
      </c>
      <c r="M29" s="4">
        <v>113381.781</v>
      </c>
    </row>
    <row r="30" spans="1:13" ht="18" x14ac:dyDescent="0.35">
      <c r="A30" s="3">
        <v>26</v>
      </c>
      <c r="B30" s="2">
        <f t="shared" si="0"/>
        <v>0.37285543500000001</v>
      </c>
      <c r="C30" s="2">
        <f t="shared" si="1"/>
        <v>0.31101346899999999</v>
      </c>
      <c r="D30" s="2">
        <f t="shared" si="2"/>
        <v>0.66954406599999994</v>
      </c>
      <c r="E30" s="1"/>
      <c r="G30" s="3">
        <v>26</v>
      </c>
      <c r="H30" s="4">
        <v>263590.26299999998</v>
      </c>
      <c r="I30" s="4">
        <v>181409.94099999999</v>
      </c>
      <c r="J30" s="4">
        <v>555281.84499999997</v>
      </c>
      <c r="K30" s="4">
        <v>109265.17200000001</v>
      </c>
      <c r="L30" s="4">
        <v>129603.52800000001</v>
      </c>
      <c r="M30" s="4">
        <v>114262.22100000001</v>
      </c>
    </row>
    <row r="31" spans="1:13" ht="18" x14ac:dyDescent="0.35">
      <c r="A31" s="3">
        <v>27</v>
      </c>
      <c r="B31" s="2">
        <f t="shared" si="0"/>
        <v>0.40447602899999996</v>
      </c>
      <c r="C31" s="2">
        <f t="shared" si="1"/>
        <v>0.31668473499999999</v>
      </c>
      <c r="D31" s="2">
        <f t="shared" si="2"/>
        <v>0.68379332400000004</v>
      </c>
      <c r="E31" s="1"/>
      <c r="G31" s="3">
        <v>27</v>
      </c>
      <c r="H31" s="4">
        <v>294376.43900000001</v>
      </c>
      <c r="I31" s="4">
        <v>185511.43799999999</v>
      </c>
      <c r="J31" s="4">
        <v>566281.52800000005</v>
      </c>
      <c r="K31" s="4">
        <v>110099.59</v>
      </c>
      <c r="L31" s="4">
        <v>131173.29699999999</v>
      </c>
      <c r="M31" s="4">
        <v>117511.796</v>
      </c>
    </row>
    <row r="32" spans="1:13" ht="18" x14ac:dyDescent="0.35">
      <c r="A32" s="3">
        <v>28</v>
      </c>
      <c r="B32" s="2">
        <f t="shared" si="0"/>
        <v>0.408670429</v>
      </c>
      <c r="C32" s="2">
        <f t="shared" si="1"/>
        <v>0.35943086499999999</v>
      </c>
      <c r="D32" s="2">
        <f t="shared" si="2"/>
        <v>0.69179503800000008</v>
      </c>
      <c r="E32" s="1"/>
      <c r="G32" s="3">
        <v>28</v>
      </c>
      <c r="H32" s="4">
        <v>294638.94699999999</v>
      </c>
      <c r="I32" s="4">
        <v>224291.92600000001</v>
      </c>
      <c r="J32" s="4">
        <v>571629.21900000004</v>
      </c>
      <c r="K32" s="4">
        <v>114031.482</v>
      </c>
      <c r="L32" s="4">
        <v>135138.93900000001</v>
      </c>
      <c r="M32" s="4">
        <v>120165.819</v>
      </c>
    </row>
    <row r="33" spans="1:13" ht="18" x14ac:dyDescent="0.35">
      <c r="A33" s="3">
        <v>29</v>
      </c>
      <c r="B33" s="2">
        <f t="shared" si="0"/>
        <v>0.41293888299999998</v>
      </c>
      <c r="C33" s="2">
        <f t="shared" si="1"/>
        <v>0.36496772499999997</v>
      </c>
      <c r="D33" s="2">
        <f t="shared" si="2"/>
        <v>0.69917331400000005</v>
      </c>
      <c r="E33" s="1"/>
      <c r="G33" s="3">
        <v>29</v>
      </c>
      <c r="H33" s="4">
        <v>294718.15399999998</v>
      </c>
      <c r="I33" s="4">
        <v>224566.65400000001</v>
      </c>
      <c r="J33" s="4">
        <v>573975.82200000004</v>
      </c>
      <c r="K33" s="4">
        <v>118220.72900000001</v>
      </c>
      <c r="L33" s="4">
        <v>140401.071</v>
      </c>
      <c r="M33" s="4">
        <v>125197.492</v>
      </c>
    </row>
    <row r="34" spans="1:13" ht="18" x14ac:dyDescent="0.35">
      <c r="A34" s="3">
        <v>30</v>
      </c>
      <c r="B34" s="2">
        <f t="shared" si="0"/>
        <v>0.450427994</v>
      </c>
      <c r="C34" s="2">
        <f t="shared" si="1"/>
        <v>0.40889290899999997</v>
      </c>
      <c r="D34" s="2">
        <f t="shared" si="2"/>
        <v>0.73810079399999995</v>
      </c>
      <c r="E34" s="1"/>
      <c r="G34" s="3">
        <v>30</v>
      </c>
      <c r="H34" s="4">
        <v>329879.11300000001</v>
      </c>
      <c r="I34" s="4">
        <v>264080.65399999998</v>
      </c>
      <c r="J34" s="4">
        <v>609583.42000000004</v>
      </c>
      <c r="K34" s="4">
        <v>120548.88099999999</v>
      </c>
      <c r="L34" s="4">
        <v>144812.255</v>
      </c>
      <c r="M34" s="4">
        <v>128517.374</v>
      </c>
    </row>
    <row r="35" spans="1:13" ht="18" x14ac:dyDescent="0.35">
      <c r="A35" s="3">
        <v>31</v>
      </c>
      <c r="B35" s="2">
        <f t="shared" si="0"/>
        <v>0.50616327400000005</v>
      </c>
      <c r="C35" s="2">
        <f t="shared" si="1"/>
        <v>0.432038912</v>
      </c>
      <c r="D35" s="2">
        <f t="shared" si="2"/>
        <v>0.74447057399999994</v>
      </c>
      <c r="E35" s="1"/>
      <c r="G35" s="3">
        <v>31</v>
      </c>
      <c r="H35" s="4">
        <v>383516.34600000002</v>
      </c>
      <c r="I35" s="4">
        <v>280186.75599999999</v>
      </c>
      <c r="J35" s="4">
        <v>609703.51599999995</v>
      </c>
      <c r="K35" s="4">
        <v>122646.928</v>
      </c>
      <c r="L35" s="4">
        <v>151852.15599999999</v>
      </c>
      <c r="M35" s="4">
        <v>134767.05799999999</v>
      </c>
    </row>
    <row r="36" spans="1:13" ht="18" x14ac:dyDescent="0.35">
      <c r="A36" s="3">
        <v>32</v>
      </c>
      <c r="B36" s="2">
        <f t="shared" si="0"/>
        <v>0.53851634100000001</v>
      </c>
      <c r="C36" s="2">
        <f t="shared" si="1"/>
        <v>0.46628988099999996</v>
      </c>
      <c r="D36" s="2">
        <f t="shared" si="2"/>
        <v>0.74899538199999993</v>
      </c>
      <c r="E36" s="1"/>
      <c r="G36" s="3">
        <v>32</v>
      </c>
      <c r="H36" s="4">
        <v>412739.83500000002</v>
      </c>
      <c r="I36" s="4">
        <v>311712.70899999997</v>
      </c>
      <c r="J36" s="4">
        <v>611192.728</v>
      </c>
      <c r="K36" s="4">
        <v>125776.50599999999</v>
      </c>
      <c r="L36" s="4">
        <v>154577.17199999999</v>
      </c>
      <c r="M36" s="4">
        <v>137802.65400000001</v>
      </c>
    </row>
    <row r="37" spans="1:13" ht="18" x14ac:dyDescent="0.35">
      <c r="A37" s="3">
        <v>33</v>
      </c>
      <c r="B37" s="2">
        <f t="shared" ref="B37:B56" si="3">(H37+K37)/1000000</f>
        <v>0.54782082600000004</v>
      </c>
      <c r="C37" s="2">
        <f t="shared" ref="C37:C56" si="4">(I37+L37)/1000000</f>
        <v>0.47947707999999994</v>
      </c>
      <c r="D37" s="2">
        <f t="shared" ref="D37:D56" si="5">(J37+M37)/1000000</f>
        <v>0.75463166500000001</v>
      </c>
      <c r="E37" s="1"/>
      <c r="G37" s="3">
        <v>33</v>
      </c>
      <c r="H37" s="4">
        <v>418389.54800000001</v>
      </c>
      <c r="I37" s="4">
        <v>316265.05499999999</v>
      </c>
      <c r="J37" s="4">
        <v>611346.96299999999</v>
      </c>
      <c r="K37" s="4">
        <v>129431.27800000001</v>
      </c>
      <c r="L37" s="4">
        <v>163212.02499999999</v>
      </c>
      <c r="M37" s="4">
        <v>143284.70199999999</v>
      </c>
    </row>
    <row r="38" spans="1:13" ht="18" x14ac:dyDescent="0.35">
      <c r="A38" s="3">
        <v>34</v>
      </c>
      <c r="B38" s="2">
        <f t="shared" si="3"/>
        <v>0.55776631900000007</v>
      </c>
      <c r="C38" s="2">
        <f t="shared" si="4"/>
        <v>0.49431202599999996</v>
      </c>
      <c r="D38" s="2">
        <f t="shared" si="5"/>
        <v>0.75928483400000002</v>
      </c>
      <c r="E38" s="1"/>
      <c r="G38" s="3">
        <v>34</v>
      </c>
      <c r="H38" s="4">
        <v>422986.67599999998</v>
      </c>
      <c r="I38" s="4">
        <v>322296.23499999999</v>
      </c>
      <c r="J38" s="4">
        <v>611446.73300000001</v>
      </c>
      <c r="K38" s="4">
        <v>134779.64300000001</v>
      </c>
      <c r="L38" s="4">
        <v>172015.791</v>
      </c>
      <c r="M38" s="4">
        <v>147838.101</v>
      </c>
    </row>
    <row r="39" spans="1:13" ht="18" x14ac:dyDescent="0.35">
      <c r="A39" s="3">
        <v>35</v>
      </c>
      <c r="B39" s="2">
        <f t="shared" si="3"/>
        <v>0.56087454199999998</v>
      </c>
      <c r="C39" s="2">
        <f t="shared" si="4"/>
        <v>0.50244860800000002</v>
      </c>
      <c r="D39" s="2">
        <f t="shared" si="5"/>
        <v>0.77245960899999999</v>
      </c>
      <c r="E39" s="1"/>
      <c r="G39" s="3">
        <v>35</v>
      </c>
      <c r="H39" s="4">
        <v>423124.66100000002</v>
      </c>
      <c r="I39" s="4">
        <v>326445.864</v>
      </c>
      <c r="J39" s="4">
        <v>622292.64099999995</v>
      </c>
      <c r="K39" s="4">
        <v>137749.88099999999</v>
      </c>
      <c r="L39" s="4">
        <v>176002.74400000001</v>
      </c>
      <c r="M39" s="4">
        <v>150166.96799999999</v>
      </c>
    </row>
    <row r="40" spans="1:13" ht="18" x14ac:dyDescent="0.35">
      <c r="A40" s="3">
        <v>36</v>
      </c>
      <c r="B40" s="2">
        <f t="shared" si="3"/>
        <v>0.56507672100000006</v>
      </c>
      <c r="C40" s="2">
        <f t="shared" si="4"/>
        <v>0.50957793099999993</v>
      </c>
      <c r="D40" s="2">
        <f t="shared" si="5"/>
        <v>0.78441334299999999</v>
      </c>
      <c r="E40" s="1"/>
      <c r="G40" s="3">
        <v>36</v>
      </c>
      <c r="H40" s="4">
        <v>423846.45500000002</v>
      </c>
      <c r="I40" s="4">
        <v>327945.73</v>
      </c>
      <c r="J40" s="4">
        <v>629550.06900000002</v>
      </c>
      <c r="K40" s="4">
        <v>141230.266</v>
      </c>
      <c r="L40" s="4">
        <v>181632.201</v>
      </c>
      <c r="M40" s="4">
        <v>154863.274</v>
      </c>
    </row>
    <row r="41" spans="1:13" ht="18" x14ac:dyDescent="0.35">
      <c r="A41" s="3">
        <v>37</v>
      </c>
      <c r="B41" s="2">
        <f t="shared" si="3"/>
        <v>0.57931808899999993</v>
      </c>
      <c r="C41" s="2">
        <f t="shared" si="4"/>
        <v>0.51384596900000001</v>
      </c>
      <c r="D41" s="2">
        <f t="shared" si="5"/>
        <v>0.81661437300000006</v>
      </c>
      <c r="E41" s="1"/>
      <c r="G41" s="3">
        <v>37</v>
      </c>
      <c r="H41" s="4">
        <v>436370.36499999999</v>
      </c>
      <c r="I41" s="4">
        <v>328084.603</v>
      </c>
      <c r="J41" s="4">
        <v>658498.54</v>
      </c>
      <c r="K41" s="4">
        <v>142947.72399999999</v>
      </c>
      <c r="L41" s="4">
        <v>185761.36600000001</v>
      </c>
      <c r="M41" s="4">
        <v>158115.83300000001</v>
      </c>
    </row>
    <row r="42" spans="1:13" ht="18" x14ac:dyDescent="0.35">
      <c r="A42" s="3">
        <v>38</v>
      </c>
      <c r="B42" s="2">
        <f t="shared" si="3"/>
        <v>0.60880793</v>
      </c>
      <c r="C42" s="2">
        <f t="shared" si="4"/>
        <v>0.52958479199999997</v>
      </c>
      <c r="D42" s="2">
        <f t="shared" si="5"/>
        <v>0.82798140299999989</v>
      </c>
      <c r="E42" s="1"/>
      <c r="G42" s="3">
        <v>38</v>
      </c>
      <c r="H42" s="4">
        <v>463196.74800000002</v>
      </c>
      <c r="I42" s="4">
        <v>336107.52299999999</v>
      </c>
      <c r="J42" s="4">
        <v>662810.86699999997</v>
      </c>
      <c r="K42" s="4">
        <v>145611.182</v>
      </c>
      <c r="L42" s="4">
        <v>193477.269</v>
      </c>
      <c r="M42" s="4">
        <v>165170.53599999999</v>
      </c>
    </row>
    <row r="43" spans="1:13" ht="18" x14ac:dyDescent="0.35">
      <c r="A43" s="3">
        <v>39</v>
      </c>
      <c r="B43" s="2">
        <f t="shared" si="3"/>
        <v>0.63699383499999995</v>
      </c>
      <c r="C43" s="2">
        <f t="shared" si="4"/>
        <v>0.542074744</v>
      </c>
      <c r="D43" s="2">
        <f t="shared" si="5"/>
        <v>0.82999192700000002</v>
      </c>
      <c r="E43" s="1"/>
      <c r="G43" s="3">
        <v>39</v>
      </c>
      <c r="H43" s="4">
        <v>485703.685</v>
      </c>
      <c r="I43" s="4">
        <v>344226.35800000001</v>
      </c>
      <c r="J43" s="4">
        <v>663044.74600000004</v>
      </c>
      <c r="K43" s="4">
        <v>151290.15</v>
      </c>
      <c r="L43" s="4">
        <v>197848.386</v>
      </c>
      <c r="M43" s="4">
        <v>166947.18100000001</v>
      </c>
    </row>
    <row r="44" spans="1:13" ht="18" x14ac:dyDescent="0.35">
      <c r="A44" s="3">
        <v>40</v>
      </c>
      <c r="B44" s="2">
        <f t="shared" si="3"/>
        <v>0.64431717099999997</v>
      </c>
      <c r="C44" s="2">
        <f t="shared" si="4"/>
        <v>0.55207501800000003</v>
      </c>
      <c r="D44" s="2">
        <f t="shared" si="5"/>
        <v>0.83707292500000008</v>
      </c>
      <c r="E44" s="1"/>
      <c r="G44" s="3">
        <v>40</v>
      </c>
      <c r="H44" s="4">
        <v>489693.68099999998</v>
      </c>
      <c r="I44" s="4">
        <v>350395.21</v>
      </c>
      <c r="J44" s="4">
        <v>668695.08400000003</v>
      </c>
      <c r="K44" s="4">
        <v>154623.49</v>
      </c>
      <c r="L44" s="4">
        <v>201679.80799999999</v>
      </c>
      <c r="M44" s="4">
        <v>168377.84099999999</v>
      </c>
    </row>
    <row r="45" spans="1:13" ht="18" x14ac:dyDescent="0.35">
      <c r="A45" s="3">
        <v>41</v>
      </c>
      <c r="B45" s="2">
        <f t="shared" si="3"/>
        <v>0.71442446900000001</v>
      </c>
      <c r="C45" s="2">
        <f t="shared" si="4"/>
        <v>0.57324339300000005</v>
      </c>
      <c r="D45" s="2">
        <f t="shared" si="5"/>
        <v>0.84476339700000003</v>
      </c>
      <c r="E45" s="1"/>
      <c r="G45" s="3">
        <v>41</v>
      </c>
      <c r="H45" s="4">
        <v>554872.44400000002</v>
      </c>
      <c r="I45" s="4">
        <v>366334.228</v>
      </c>
      <c r="J45" s="4">
        <v>668867.05700000003</v>
      </c>
      <c r="K45" s="4">
        <v>159552.02499999999</v>
      </c>
      <c r="L45" s="4">
        <v>206909.16500000001</v>
      </c>
      <c r="M45" s="4">
        <v>175896.34</v>
      </c>
    </row>
    <row r="46" spans="1:13" ht="18" x14ac:dyDescent="0.35">
      <c r="A46" s="3">
        <v>42</v>
      </c>
      <c r="B46" s="2">
        <f t="shared" si="3"/>
        <v>0.74340962100000008</v>
      </c>
      <c r="C46" s="2">
        <f t="shared" si="4"/>
        <v>0.59463593100000012</v>
      </c>
      <c r="D46" s="2">
        <f t="shared" si="5"/>
        <v>0.85481684199999997</v>
      </c>
      <c r="E46" s="1"/>
      <c r="G46" s="3">
        <v>42</v>
      </c>
      <c r="H46" s="4">
        <v>578733.61499999999</v>
      </c>
      <c r="I46" s="4">
        <v>382091.04100000003</v>
      </c>
      <c r="J46" s="4">
        <v>673000.76</v>
      </c>
      <c r="K46" s="4">
        <v>164676.00599999999</v>
      </c>
      <c r="L46" s="4">
        <v>212544.89</v>
      </c>
      <c r="M46" s="4">
        <v>181816.08199999999</v>
      </c>
    </row>
    <row r="47" spans="1:13" ht="18" x14ac:dyDescent="0.35">
      <c r="A47" s="3">
        <v>43</v>
      </c>
      <c r="B47" s="2">
        <f t="shared" si="3"/>
        <v>0.76869965600000001</v>
      </c>
      <c r="C47" s="2">
        <f t="shared" si="4"/>
        <v>0.603536454</v>
      </c>
      <c r="D47" s="2">
        <f t="shared" si="5"/>
        <v>0.86174921299999996</v>
      </c>
      <c r="E47" s="1"/>
      <c r="G47" s="3">
        <v>43</v>
      </c>
      <c r="H47" s="4">
        <v>598689.19900000002</v>
      </c>
      <c r="I47" s="4">
        <v>386491.701</v>
      </c>
      <c r="J47" s="4">
        <v>675099.75600000005</v>
      </c>
      <c r="K47" s="4">
        <v>170010.45699999999</v>
      </c>
      <c r="L47" s="4">
        <v>217044.753</v>
      </c>
      <c r="M47" s="4">
        <v>186649.45699999999</v>
      </c>
    </row>
    <row r="48" spans="1:13" ht="18" x14ac:dyDescent="0.35">
      <c r="A48" s="3">
        <v>44</v>
      </c>
      <c r="B48" s="2">
        <f t="shared" si="3"/>
        <v>0.80166668600000002</v>
      </c>
      <c r="C48" s="2">
        <f t="shared" si="4"/>
        <v>0.60504097199999995</v>
      </c>
      <c r="D48" s="2">
        <f t="shared" si="5"/>
        <v>0.86394889800000008</v>
      </c>
      <c r="E48" s="1"/>
      <c r="G48" s="3">
        <v>44</v>
      </c>
      <c r="H48" s="4">
        <v>626692.70700000005</v>
      </c>
      <c r="I48" s="4">
        <v>386544.30099999998</v>
      </c>
      <c r="J48" s="4">
        <v>675200.78</v>
      </c>
      <c r="K48" s="4">
        <v>174973.97899999999</v>
      </c>
      <c r="L48" s="4">
        <v>218496.671</v>
      </c>
      <c r="M48" s="4">
        <v>188748.11799999999</v>
      </c>
    </row>
    <row r="49" spans="1:13" ht="18" x14ac:dyDescent="0.35">
      <c r="A49" s="3">
        <v>45</v>
      </c>
      <c r="B49" s="2">
        <f t="shared" si="3"/>
        <v>0.83253681800000001</v>
      </c>
      <c r="C49" s="2">
        <f t="shared" si="4"/>
        <v>0.61643419799999999</v>
      </c>
      <c r="D49" s="2">
        <f t="shared" si="5"/>
        <v>0.87572621900000003</v>
      </c>
      <c r="E49" s="1"/>
      <c r="G49" s="3">
        <v>45</v>
      </c>
      <c r="H49" s="4">
        <v>654428.16200000001</v>
      </c>
      <c r="I49" s="4">
        <v>388796.00199999998</v>
      </c>
      <c r="J49" s="5">
        <v>680910.38600000006</v>
      </c>
      <c r="K49" s="4">
        <v>178108.65599999999</v>
      </c>
      <c r="L49" s="4">
        <v>227638.196</v>
      </c>
      <c r="M49" s="5">
        <v>194815.83300000001</v>
      </c>
    </row>
    <row r="50" spans="1:13" ht="18" x14ac:dyDescent="0.35">
      <c r="A50" s="3">
        <v>46</v>
      </c>
      <c r="B50" s="2">
        <f t="shared" si="3"/>
        <v>0.87160332400000007</v>
      </c>
      <c r="C50" s="2">
        <f t="shared" si="4"/>
        <v>0.61998968600000004</v>
      </c>
      <c r="D50" s="2">
        <f t="shared" si="5"/>
        <v>0.88396714899999995</v>
      </c>
      <c r="E50" s="1"/>
      <c r="G50" s="3">
        <v>46</v>
      </c>
      <c r="H50" s="4">
        <v>689945.647</v>
      </c>
      <c r="I50" s="4">
        <v>388992.788</v>
      </c>
      <c r="J50" s="5">
        <v>682431.41500000004</v>
      </c>
      <c r="K50" s="4">
        <v>181657.677</v>
      </c>
      <c r="L50" s="4">
        <v>230996.89799999999</v>
      </c>
      <c r="M50" s="5">
        <v>201535.734</v>
      </c>
    </row>
    <row r="51" spans="1:13" ht="18" x14ac:dyDescent="0.35">
      <c r="A51" s="3">
        <v>47</v>
      </c>
      <c r="B51" s="2">
        <f t="shared" si="3"/>
        <v>0.876949372</v>
      </c>
      <c r="C51" s="2">
        <f t="shared" si="4"/>
        <v>0.62835689900000002</v>
      </c>
      <c r="D51" s="2">
        <f t="shared" si="5"/>
        <v>0.89522279599999999</v>
      </c>
      <c r="E51" s="1"/>
      <c r="G51" s="3">
        <v>47</v>
      </c>
      <c r="H51" s="4">
        <v>692207.64800000004</v>
      </c>
      <c r="I51" s="4">
        <v>392355.12300000002</v>
      </c>
      <c r="J51" s="4">
        <v>688065.16099999996</v>
      </c>
      <c r="K51" s="4">
        <v>184741.72399999999</v>
      </c>
      <c r="L51" s="4">
        <v>236001.77600000001</v>
      </c>
      <c r="M51" s="4">
        <v>207157.63500000001</v>
      </c>
    </row>
    <row r="52" spans="1:13" ht="18" x14ac:dyDescent="0.35">
      <c r="A52" s="3">
        <v>48</v>
      </c>
      <c r="B52" s="2">
        <f t="shared" si="3"/>
        <v>0.92285127700000003</v>
      </c>
      <c r="C52" s="2">
        <f t="shared" si="4"/>
        <v>0.66637499300000003</v>
      </c>
      <c r="D52" s="2">
        <f t="shared" si="5"/>
        <v>0.90610182000000006</v>
      </c>
      <c r="E52" s="1"/>
      <c r="G52" s="3">
        <v>48</v>
      </c>
      <c r="H52" s="4">
        <v>734414.11600000004</v>
      </c>
      <c r="I52" s="4">
        <v>424157.511</v>
      </c>
      <c r="J52" s="4">
        <v>696162.47600000002</v>
      </c>
      <c r="K52" s="4">
        <v>188437.16099999999</v>
      </c>
      <c r="L52" s="4">
        <v>242217.48199999999</v>
      </c>
      <c r="M52" s="4">
        <v>209939.34400000001</v>
      </c>
    </row>
    <row r="53" spans="1:13" ht="18" x14ac:dyDescent="0.35">
      <c r="A53" s="3">
        <v>49</v>
      </c>
      <c r="B53" s="2">
        <f t="shared" si="3"/>
        <v>0.94685552399999995</v>
      </c>
      <c r="C53" s="2">
        <f t="shared" si="4"/>
        <v>0.67251075399999993</v>
      </c>
      <c r="D53" s="2">
        <f t="shared" si="5"/>
        <v>0.96920334000000008</v>
      </c>
      <c r="E53" s="1"/>
      <c r="G53" s="3">
        <v>49</v>
      </c>
      <c r="H53" s="4">
        <v>753887.99300000002</v>
      </c>
      <c r="I53" s="4">
        <v>424184.43400000001</v>
      </c>
      <c r="J53" s="4">
        <v>754830.8</v>
      </c>
      <c r="K53" s="4">
        <v>192967.53099999999</v>
      </c>
      <c r="L53" s="4">
        <v>248326.32</v>
      </c>
      <c r="M53" s="4">
        <v>214372.54</v>
      </c>
    </row>
    <row r="54" spans="1:13" ht="18" x14ac:dyDescent="0.35">
      <c r="A54" s="3">
        <v>50</v>
      </c>
      <c r="B54" s="2">
        <f t="shared" si="3"/>
        <v>0.96813015800000002</v>
      </c>
      <c r="C54" s="2">
        <f t="shared" si="4"/>
        <v>0.67481216200000005</v>
      </c>
      <c r="D54" s="2">
        <f t="shared" si="5"/>
        <v>0.97280024700000001</v>
      </c>
      <c r="E54" s="1"/>
      <c r="G54" s="3">
        <v>50</v>
      </c>
      <c r="H54" s="4">
        <v>769851.89300000004</v>
      </c>
      <c r="I54" s="4">
        <v>424331.424</v>
      </c>
      <c r="J54" s="4">
        <v>754953.56900000002</v>
      </c>
      <c r="K54" s="4">
        <v>198278.26500000001</v>
      </c>
      <c r="L54" s="4">
        <v>250480.73800000001</v>
      </c>
      <c r="M54" s="4">
        <v>217846.67800000001</v>
      </c>
    </row>
    <row r="55" spans="1:13" ht="18" x14ac:dyDescent="0.35">
      <c r="A55" s="3">
        <v>51</v>
      </c>
      <c r="B55" s="2">
        <f t="shared" si="3"/>
        <v>0.98342238299999996</v>
      </c>
      <c r="C55" s="2">
        <f t="shared" si="4"/>
        <v>0.68136669500000002</v>
      </c>
      <c r="D55" s="2">
        <f t="shared" si="5"/>
        <v>0.97931914599999992</v>
      </c>
      <c r="E55" s="1"/>
      <c r="G55" s="3">
        <v>51</v>
      </c>
      <c r="H55" s="4">
        <v>781274.32499999995</v>
      </c>
      <c r="I55" s="4">
        <v>426483.93800000002</v>
      </c>
      <c r="J55" s="4">
        <v>755004.14899999998</v>
      </c>
      <c r="K55" s="4">
        <v>202148.05799999999</v>
      </c>
      <c r="L55" s="4">
        <v>254882.75700000001</v>
      </c>
      <c r="M55" s="4">
        <v>224314.997</v>
      </c>
    </row>
    <row r="56" spans="1:13" ht="18" x14ac:dyDescent="0.35">
      <c r="A56" s="3">
        <v>52</v>
      </c>
      <c r="B56" s="2">
        <f t="shared" si="3"/>
        <v>1.0279453729999999</v>
      </c>
      <c r="C56" s="2">
        <f t="shared" si="4"/>
        <v>0.69424945500000013</v>
      </c>
      <c r="D56" s="2">
        <f t="shared" si="5"/>
        <v>1.0030136350000001</v>
      </c>
      <c r="E56" s="6" t="s">
        <v>3</v>
      </c>
      <c r="F56" s="2">
        <v>1.1000000000000001</v>
      </c>
      <c r="G56" s="3">
        <v>52</v>
      </c>
      <c r="H56" s="4">
        <v>824203.39899999998</v>
      </c>
      <c r="I56" s="4">
        <v>431041.989</v>
      </c>
      <c r="J56" s="4">
        <v>773584.02899999998</v>
      </c>
      <c r="K56" s="4">
        <v>203741.97399999999</v>
      </c>
      <c r="L56" s="4">
        <v>263207.46600000001</v>
      </c>
      <c r="M56" s="4">
        <v>229429.606</v>
      </c>
    </row>
  </sheetData>
  <mergeCells count="4">
    <mergeCell ref="B3:D3"/>
    <mergeCell ref="H3:J3"/>
    <mergeCell ref="K3:M3"/>
    <mergeCell ref="A1:M2"/>
  </mergeCells>
  <conditionalFormatting sqref="A6:A56">
    <cfRule type="expression" dxfId="199" priority="13">
      <formula>MOD(ROW(),2)=1</formula>
    </cfRule>
  </conditionalFormatting>
  <conditionalFormatting sqref="A5:D5 B6:D56">
    <cfRule type="expression" dxfId="198" priority="14">
      <formula>MOD(ROW(),2)=1</formula>
    </cfRule>
  </conditionalFormatting>
  <conditionalFormatting sqref="G40:J56 G6:I39 F56">
    <cfRule type="expression" dxfId="197" priority="11">
      <formula>MOD(ROW(),2)=1</formula>
    </cfRule>
  </conditionalFormatting>
  <conditionalFormatting sqref="I5">
    <cfRule type="expression" dxfId="196" priority="10">
      <formula>MOD(ROW(),2)=1</formula>
    </cfRule>
  </conditionalFormatting>
  <conditionalFormatting sqref="G5:H5">
    <cfRule type="expression" dxfId="195" priority="12">
      <formula>MOD(ROW(),2)=1</formula>
    </cfRule>
  </conditionalFormatting>
  <conditionalFormatting sqref="J6:J39">
    <cfRule type="expression" dxfId="194" priority="8">
      <formula>MOD(ROW(),2)=1</formula>
    </cfRule>
  </conditionalFormatting>
  <conditionalFormatting sqref="J5">
    <cfRule type="expression" dxfId="193" priority="9">
      <formula>MOD(ROW(),2)=1</formula>
    </cfRule>
  </conditionalFormatting>
  <conditionalFormatting sqref="K40:M56 K6:L39">
    <cfRule type="expression" dxfId="192" priority="6">
      <formula>MOD(ROW(),2)=1</formula>
    </cfRule>
  </conditionalFormatting>
  <conditionalFormatting sqref="L5">
    <cfRule type="expression" dxfId="191" priority="5">
      <formula>MOD(ROW(),2)=1</formula>
    </cfRule>
  </conditionalFormatting>
  <conditionalFormatting sqref="K5">
    <cfRule type="expression" dxfId="190" priority="7">
      <formula>MOD(ROW(),2)=1</formula>
    </cfRule>
  </conditionalFormatting>
  <conditionalFormatting sqref="M6:M39">
    <cfRule type="expression" dxfId="189" priority="3">
      <formula>MOD(ROW(),2)=1</formula>
    </cfRule>
  </conditionalFormatting>
  <conditionalFormatting sqref="M5">
    <cfRule type="expression" dxfId="188" priority="4">
      <formula>MOD(ROW(),2)=1</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6"/>
  <sheetViews>
    <sheetView topLeftCell="A52" zoomScale="85" zoomScaleNormal="85" workbookViewId="0">
      <selection activeCell="N86" sqref="N86"/>
    </sheetView>
  </sheetViews>
  <sheetFormatPr baseColWidth="10" defaultRowHeight="15" x14ac:dyDescent="0.25"/>
  <cols>
    <col min="5" max="5" width="12.140625" customWidth="1"/>
  </cols>
  <sheetData>
    <row r="1" spans="1:13" x14ac:dyDescent="0.25">
      <c r="A1" s="23" t="s">
        <v>40</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s="9" customFormat="1" ht="18" x14ac:dyDescent="0.35">
      <c r="B3" s="22" t="s">
        <v>9</v>
      </c>
      <c r="C3" s="22"/>
      <c r="D3" s="22"/>
      <c r="H3" s="22" t="s">
        <v>12</v>
      </c>
      <c r="I3" s="22"/>
      <c r="J3" s="22"/>
      <c r="K3" s="22" t="s">
        <v>13</v>
      </c>
      <c r="L3" s="22"/>
      <c r="M3" s="22"/>
    </row>
    <row r="4" spans="1:13" ht="15.75" x14ac:dyDescent="0.3">
      <c r="A4" s="7" t="s">
        <v>4</v>
      </c>
      <c r="B4" s="8" t="s">
        <v>0</v>
      </c>
      <c r="C4" s="8" t="s">
        <v>1</v>
      </c>
      <c r="D4" s="8" t="s">
        <v>2</v>
      </c>
      <c r="E4" s="1"/>
      <c r="F4" s="1"/>
      <c r="G4" s="7" t="s">
        <v>4</v>
      </c>
      <c r="H4" s="8" t="s">
        <v>0</v>
      </c>
      <c r="I4" s="8" t="s">
        <v>1</v>
      </c>
      <c r="J4" s="8" t="s">
        <v>2</v>
      </c>
      <c r="K4" s="8" t="s">
        <v>0</v>
      </c>
      <c r="L4" s="8" t="s">
        <v>1</v>
      </c>
      <c r="M4" s="8" t="s">
        <v>2</v>
      </c>
    </row>
    <row r="5" spans="1:13" ht="18" x14ac:dyDescent="0.35">
      <c r="A5" s="3">
        <v>1</v>
      </c>
      <c r="B5" s="2">
        <f t="shared" ref="B5:B36" si="0">H5/1000000</f>
        <v>6.6631846000000008E-2</v>
      </c>
      <c r="C5" s="2">
        <f t="shared" ref="C5:C36" si="1">I5/1000000</f>
        <v>0.12778831299999999</v>
      </c>
      <c r="D5" s="2">
        <f t="shared" ref="D5:D36" si="2">J5/1000000</f>
        <v>8.1523277000000005E-2</v>
      </c>
      <c r="E5" s="1"/>
      <c r="F5" s="1"/>
      <c r="G5" s="3">
        <v>1</v>
      </c>
      <c r="H5" s="4">
        <v>66631.846000000005</v>
      </c>
      <c r="I5" s="4">
        <v>127788.31299999999</v>
      </c>
      <c r="J5" s="4">
        <v>81523.277000000002</v>
      </c>
      <c r="K5" s="4">
        <v>8530.0570000000007</v>
      </c>
      <c r="L5" s="4">
        <v>6004.0029999999997</v>
      </c>
      <c r="M5" s="4">
        <v>3060.4270000000001</v>
      </c>
    </row>
    <row r="6" spans="1:13" ht="18" x14ac:dyDescent="0.35">
      <c r="A6" s="3">
        <v>2</v>
      </c>
      <c r="B6" s="2">
        <f t="shared" si="0"/>
        <v>0.17086764799999998</v>
      </c>
      <c r="C6" s="2">
        <f t="shared" si="1"/>
        <v>0.29932979800000004</v>
      </c>
      <c r="D6" s="2">
        <f t="shared" si="2"/>
        <v>0.100823545</v>
      </c>
      <c r="E6" s="1"/>
      <c r="F6" s="1"/>
      <c r="G6" s="3">
        <v>2</v>
      </c>
      <c r="H6" s="4">
        <v>170867.64799999999</v>
      </c>
      <c r="I6" s="4">
        <v>299329.79800000001</v>
      </c>
      <c r="J6" s="4">
        <v>100823.545</v>
      </c>
      <c r="K6" s="4">
        <v>14747.834000000001</v>
      </c>
      <c r="L6" s="4">
        <v>11902.550999999999</v>
      </c>
      <c r="M6" s="4">
        <v>7437.1229999999996</v>
      </c>
    </row>
    <row r="7" spans="1:13" ht="18" x14ac:dyDescent="0.35">
      <c r="A7" s="3">
        <v>3</v>
      </c>
      <c r="B7" s="2">
        <f t="shared" si="0"/>
        <v>0.29817944900000004</v>
      </c>
      <c r="C7" s="2">
        <f t="shared" si="1"/>
        <v>0.38772666100000003</v>
      </c>
      <c r="D7" s="2">
        <f t="shared" si="2"/>
        <v>0.14544421900000001</v>
      </c>
      <c r="E7" s="1"/>
      <c r="F7" s="1"/>
      <c r="G7" s="3">
        <v>3</v>
      </c>
      <c r="H7" s="4">
        <v>298179.44900000002</v>
      </c>
      <c r="I7" s="4">
        <v>387726.66100000002</v>
      </c>
      <c r="J7" s="4">
        <v>145444.21900000001</v>
      </c>
      <c r="K7" s="4">
        <v>21453.326000000001</v>
      </c>
      <c r="L7" s="4">
        <v>16628.342000000001</v>
      </c>
      <c r="M7" s="4">
        <v>11676.695</v>
      </c>
    </row>
    <row r="8" spans="1:13" ht="18" x14ac:dyDescent="0.35">
      <c r="A8" s="3">
        <v>4</v>
      </c>
      <c r="B8" s="2">
        <f t="shared" si="0"/>
        <v>0.38401409000000003</v>
      </c>
      <c r="C8" s="2">
        <f t="shared" si="1"/>
        <v>0.46382911900000001</v>
      </c>
      <c r="D8" s="2">
        <f t="shared" si="2"/>
        <v>0.22510423800000001</v>
      </c>
      <c r="E8" s="1"/>
      <c r="F8" s="1"/>
      <c r="G8" s="3">
        <v>4</v>
      </c>
      <c r="H8" s="4">
        <v>384014.09</v>
      </c>
      <c r="I8" s="4">
        <v>463829.11900000001</v>
      </c>
      <c r="J8" s="4">
        <v>225104.23800000001</v>
      </c>
      <c r="K8" s="4">
        <v>27232.241999999998</v>
      </c>
      <c r="L8" s="4">
        <v>21182.252</v>
      </c>
      <c r="M8" s="4">
        <v>13703.362999999999</v>
      </c>
    </row>
    <row r="9" spans="1:13" ht="18" x14ac:dyDescent="0.35">
      <c r="A9" s="3">
        <v>5</v>
      </c>
      <c r="B9" s="2">
        <f t="shared" si="0"/>
        <v>0.54324978300000004</v>
      </c>
      <c r="C9" s="2">
        <f t="shared" si="1"/>
        <v>0.63660716699999997</v>
      </c>
      <c r="D9" s="2">
        <f t="shared" si="2"/>
        <v>0.27200196999999998</v>
      </c>
      <c r="E9" s="1"/>
      <c r="F9" s="1"/>
      <c r="G9" s="3">
        <v>5</v>
      </c>
      <c r="H9" s="4">
        <v>543249.78300000005</v>
      </c>
      <c r="I9" s="4">
        <v>636607.16700000002</v>
      </c>
      <c r="J9" s="4">
        <v>272001.96999999997</v>
      </c>
      <c r="K9" s="4">
        <v>33010.356</v>
      </c>
      <c r="L9" s="4">
        <v>25997.741000000002</v>
      </c>
      <c r="M9" s="4">
        <v>15753.107</v>
      </c>
    </row>
    <row r="10" spans="1:13" ht="18" x14ac:dyDescent="0.35">
      <c r="A10" s="3">
        <v>6</v>
      </c>
      <c r="B10" s="2">
        <f t="shared" si="0"/>
        <v>0.67841517600000001</v>
      </c>
      <c r="C10" s="2">
        <f t="shared" si="1"/>
        <v>0.73434283200000006</v>
      </c>
      <c r="D10" s="2">
        <f t="shared" si="2"/>
        <v>0.45427499999999998</v>
      </c>
      <c r="E10" s="1"/>
      <c r="F10" s="1"/>
      <c r="G10" s="3">
        <v>6</v>
      </c>
      <c r="H10" s="4">
        <v>678415.17599999998</v>
      </c>
      <c r="I10" s="4">
        <v>734342.83200000005</v>
      </c>
      <c r="J10" s="4">
        <v>454275</v>
      </c>
      <c r="K10" s="4">
        <v>39301.033000000003</v>
      </c>
      <c r="L10" s="4">
        <v>31215.775000000001</v>
      </c>
      <c r="M10" s="4">
        <v>18605.375</v>
      </c>
    </row>
    <row r="11" spans="1:13" ht="18" x14ac:dyDescent="0.35">
      <c r="A11" s="3">
        <v>7</v>
      </c>
      <c r="B11" s="2">
        <f t="shared" si="0"/>
        <v>0.79715706399999997</v>
      </c>
      <c r="C11" s="2">
        <f t="shared" si="1"/>
        <v>0.83119517599999992</v>
      </c>
      <c r="D11" s="2">
        <f t="shared" si="2"/>
        <v>0.65859202099999992</v>
      </c>
      <c r="E11" s="1"/>
      <c r="F11" s="1"/>
      <c r="G11" s="3">
        <v>7</v>
      </c>
      <c r="H11" s="4">
        <v>797157.06400000001</v>
      </c>
      <c r="I11" s="4">
        <v>831195.17599999998</v>
      </c>
      <c r="J11" s="4">
        <v>658592.02099999995</v>
      </c>
      <c r="K11" s="4">
        <v>45918.423999999999</v>
      </c>
      <c r="L11" s="4">
        <v>35795.775999999998</v>
      </c>
      <c r="M11" s="4">
        <v>21054.032999999999</v>
      </c>
    </row>
    <row r="12" spans="1:13" ht="18" x14ac:dyDescent="0.35">
      <c r="A12" s="3">
        <v>8</v>
      </c>
      <c r="B12" s="2">
        <f t="shared" si="0"/>
        <v>1.022234281</v>
      </c>
      <c r="C12" s="2">
        <f t="shared" si="1"/>
        <v>0.99141149200000001</v>
      </c>
      <c r="D12" s="2">
        <f t="shared" si="2"/>
        <v>0.71873710000000002</v>
      </c>
      <c r="E12" s="1"/>
      <c r="F12" s="1"/>
      <c r="G12" s="3">
        <v>8</v>
      </c>
      <c r="H12" s="4">
        <v>1022234.281</v>
      </c>
      <c r="I12" s="4">
        <v>991411.49199999997</v>
      </c>
      <c r="J12" s="4">
        <v>718737.1</v>
      </c>
      <c r="K12" s="4">
        <v>52938.364999999998</v>
      </c>
      <c r="L12" s="4">
        <v>40628.932000000001</v>
      </c>
      <c r="M12" s="4">
        <v>23956.914000000001</v>
      </c>
    </row>
    <row r="13" spans="1:13" ht="18" x14ac:dyDescent="0.35">
      <c r="A13" s="3">
        <v>9</v>
      </c>
      <c r="B13" s="2">
        <f t="shared" si="0"/>
        <v>1.150191285</v>
      </c>
      <c r="C13" s="2">
        <f t="shared" si="1"/>
        <v>1.2018302320000001</v>
      </c>
      <c r="D13" s="2">
        <f t="shared" si="2"/>
        <v>0.86933797300000004</v>
      </c>
      <c r="E13" s="1"/>
      <c r="F13" s="1"/>
      <c r="G13" s="3">
        <v>9</v>
      </c>
      <c r="H13" s="4">
        <v>1150191.2849999999</v>
      </c>
      <c r="I13" s="4">
        <v>1201830.2320000001</v>
      </c>
      <c r="J13" s="4">
        <v>869337.973</v>
      </c>
      <c r="K13" s="4">
        <v>59487.786</v>
      </c>
      <c r="L13" s="4">
        <v>45806.875999999997</v>
      </c>
      <c r="M13" s="4">
        <v>26746.096000000001</v>
      </c>
    </row>
    <row r="14" spans="1:13" ht="18" x14ac:dyDescent="0.35">
      <c r="A14" s="3">
        <v>10</v>
      </c>
      <c r="B14" s="2">
        <f t="shared" si="0"/>
        <v>1.3712632949999999</v>
      </c>
      <c r="C14" s="2">
        <f t="shared" si="1"/>
        <v>1.445020551</v>
      </c>
      <c r="D14" s="2">
        <f t="shared" si="2"/>
        <v>0.95793441099999999</v>
      </c>
      <c r="E14" s="1"/>
      <c r="F14" s="1"/>
      <c r="G14" s="3">
        <v>10</v>
      </c>
      <c r="H14" s="4">
        <v>1371263.2949999999</v>
      </c>
      <c r="I14" s="4">
        <v>1445020.551</v>
      </c>
      <c r="J14" s="4">
        <v>957934.41099999996</v>
      </c>
      <c r="K14" s="4">
        <v>66910.936000000002</v>
      </c>
      <c r="L14" s="4">
        <v>51868.866999999998</v>
      </c>
      <c r="M14" s="4">
        <v>29865.631000000001</v>
      </c>
    </row>
    <row r="15" spans="1:13" ht="18" x14ac:dyDescent="0.35">
      <c r="A15" s="3">
        <v>11</v>
      </c>
      <c r="B15" s="2">
        <f t="shared" si="0"/>
        <v>1.627631557</v>
      </c>
      <c r="C15" s="2">
        <f t="shared" si="1"/>
        <v>1.7138300399999999</v>
      </c>
      <c r="D15" s="2">
        <f t="shared" si="2"/>
        <v>1.048779111</v>
      </c>
      <c r="E15" s="1"/>
      <c r="F15" s="1"/>
      <c r="G15" s="3">
        <v>11</v>
      </c>
      <c r="H15" s="4">
        <v>1627631.557</v>
      </c>
      <c r="I15" s="4">
        <v>1713830.04</v>
      </c>
      <c r="J15" s="4">
        <v>1048779.111</v>
      </c>
      <c r="K15" s="4">
        <v>74461.489000000001</v>
      </c>
      <c r="L15" s="4">
        <v>57133.338000000003</v>
      </c>
      <c r="M15" s="4">
        <v>32072.788</v>
      </c>
    </row>
    <row r="16" spans="1:13" ht="18" x14ac:dyDescent="0.35">
      <c r="A16" s="3">
        <v>12</v>
      </c>
      <c r="B16" s="2">
        <f t="shared" si="0"/>
        <v>1.784987039</v>
      </c>
      <c r="C16" s="2">
        <f t="shared" si="1"/>
        <v>1.9317170430000001</v>
      </c>
      <c r="D16" s="2">
        <f t="shared" si="2"/>
        <v>1.1513396520000001</v>
      </c>
      <c r="E16" s="1"/>
      <c r="F16" s="1"/>
      <c r="G16" s="3">
        <v>12</v>
      </c>
      <c r="H16" s="4">
        <v>1784987.0390000001</v>
      </c>
      <c r="I16" s="4">
        <v>1931717.0430000001</v>
      </c>
      <c r="J16" s="4">
        <v>1151339.652</v>
      </c>
      <c r="K16" s="4">
        <v>81207.082999999999</v>
      </c>
      <c r="L16" s="4">
        <v>62156.258000000002</v>
      </c>
      <c r="M16" s="4">
        <v>34704.114000000001</v>
      </c>
    </row>
    <row r="17" spans="1:13" ht="18" x14ac:dyDescent="0.35">
      <c r="A17" s="3">
        <v>13</v>
      </c>
      <c r="B17" s="2">
        <f t="shared" si="0"/>
        <v>2.0013043970000002</v>
      </c>
      <c r="C17" s="2">
        <f t="shared" si="1"/>
        <v>2.1107132820000003</v>
      </c>
      <c r="D17" s="2">
        <f t="shared" si="2"/>
        <v>1.2775790519999999</v>
      </c>
      <c r="E17" s="1"/>
      <c r="F17" s="1"/>
      <c r="G17" s="3">
        <v>13</v>
      </c>
      <c r="H17" s="4">
        <v>2001304.3970000001</v>
      </c>
      <c r="I17" s="4">
        <v>2110713.2820000001</v>
      </c>
      <c r="J17" s="4">
        <v>1277579.0519999999</v>
      </c>
      <c r="K17" s="4">
        <v>88042.584000000003</v>
      </c>
      <c r="L17" s="4">
        <v>67934.03</v>
      </c>
      <c r="M17" s="4">
        <v>37143.928999999996</v>
      </c>
    </row>
    <row r="18" spans="1:13" ht="18" x14ac:dyDescent="0.35">
      <c r="A18" s="3">
        <v>14</v>
      </c>
      <c r="B18" s="2">
        <f t="shared" si="0"/>
        <v>2.2891562990000001</v>
      </c>
      <c r="C18" s="2">
        <f t="shared" si="1"/>
        <v>2.4096591310000002</v>
      </c>
      <c r="D18" s="2">
        <f t="shared" si="2"/>
        <v>1.3686440039999999</v>
      </c>
      <c r="E18" s="1"/>
      <c r="F18" s="1"/>
      <c r="G18" s="3">
        <v>14</v>
      </c>
      <c r="H18" s="4">
        <v>2289156.2990000001</v>
      </c>
      <c r="I18" s="4">
        <v>2409659.1310000001</v>
      </c>
      <c r="J18" s="4">
        <v>1368644.004</v>
      </c>
      <c r="K18" s="4">
        <v>94788.317999999999</v>
      </c>
      <c r="L18" s="4">
        <v>74171.508000000002</v>
      </c>
      <c r="M18" s="4">
        <v>40029.966999999997</v>
      </c>
    </row>
    <row r="19" spans="1:13" ht="18" x14ac:dyDescent="0.35">
      <c r="A19" s="3">
        <v>15</v>
      </c>
      <c r="B19" s="2">
        <f t="shared" si="0"/>
        <v>2.4330949479999999</v>
      </c>
      <c r="C19" s="2">
        <f t="shared" si="1"/>
        <v>2.6506394440000003</v>
      </c>
      <c r="D19" s="2">
        <f t="shared" si="2"/>
        <v>1.468318749</v>
      </c>
      <c r="E19" s="1"/>
      <c r="F19" s="1"/>
      <c r="G19" s="3">
        <v>15</v>
      </c>
      <c r="H19" s="4">
        <v>2433094.9479999999</v>
      </c>
      <c r="I19" s="4">
        <v>2650639.4440000001</v>
      </c>
      <c r="J19" s="4">
        <v>1468318.7490000001</v>
      </c>
      <c r="K19" s="4">
        <v>101614.641</v>
      </c>
      <c r="L19" s="4">
        <v>79342.623999999996</v>
      </c>
      <c r="M19" s="4">
        <v>42263.764999999999</v>
      </c>
    </row>
    <row r="20" spans="1:13" ht="18" x14ac:dyDescent="0.35">
      <c r="A20" s="3">
        <v>16</v>
      </c>
      <c r="B20" s="2">
        <f t="shared" si="0"/>
        <v>2.7245712379999998</v>
      </c>
      <c r="C20" s="2">
        <f t="shared" si="1"/>
        <v>2.7783948409999999</v>
      </c>
      <c r="D20" s="2">
        <f t="shared" si="2"/>
        <v>1.5177872250000002</v>
      </c>
      <c r="E20" s="1"/>
      <c r="F20" s="1"/>
      <c r="G20" s="3">
        <v>16</v>
      </c>
      <c r="H20" s="4">
        <v>2724571.2379999999</v>
      </c>
      <c r="I20" s="4">
        <v>2778394.841</v>
      </c>
      <c r="J20" s="4">
        <v>1517787.2250000001</v>
      </c>
      <c r="K20" s="4">
        <v>107409.57799999999</v>
      </c>
      <c r="L20" s="4">
        <v>85665.777000000002</v>
      </c>
      <c r="M20" s="4">
        <v>44993.38</v>
      </c>
    </row>
    <row r="21" spans="1:13" ht="18" x14ac:dyDescent="0.35">
      <c r="A21" s="3">
        <v>17</v>
      </c>
      <c r="B21" s="2">
        <f t="shared" si="0"/>
        <v>2.8863794660000002</v>
      </c>
      <c r="C21" s="2">
        <f t="shared" si="1"/>
        <v>3.0176494260000002</v>
      </c>
      <c r="D21" s="2">
        <f t="shared" si="2"/>
        <v>1.5795206989999999</v>
      </c>
      <c r="E21" s="1"/>
      <c r="F21" s="1"/>
      <c r="G21" s="3">
        <v>17</v>
      </c>
      <c r="H21" s="4">
        <v>2886379.466</v>
      </c>
      <c r="I21" s="4">
        <v>3017649.426</v>
      </c>
      <c r="J21" s="4">
        <v>1579520.699</v>
      </c>
      <c r="K21" s="4">
        <v>112268.75900000001</v>
      </c>
      <c r="L21" s="4">
        <v>91276.160999999993</v>
      </c>
      <c r="M21" s="4">
        <v>50979.358</v>
      </c>
    </row>
    <row r="22" spans="1:13" ht="18" x14ac:dyDescent="0.35">
      <c r="A22" s="3">
        <v>18</v>
      </c>
      <c r="B22" s="2">
        <f t="shared" si="0"/>
        <v>3.0693736729999999</v>
      </c>
      <c r="C22" s="2">
        <f t="shared" si="1"/>
        <v>3.206772816</v>
      </c>
      <c r="D22" s="2">
        <f t="shared" si="2"/>
        <v>1.6603636270000002</v>
      </c>
      <c r="E22" s="1"/>
      <c r="F22" s="1"/>
      <c r="G22" s="3">
        <v>18</v>
      </c>
      <c r="H22" s="4">
        <v>3069373.673</v>
      </c>
      <c r="I22" s="4">
        <v>3206772.8160000001</v>
      </c>
      <c r="J22" s="4">
        <v>1660363.6270000001</v>
      </c>
      <c r="K22" s="4">
        <v>117352.833</v>
      </c>
      <c r="L22" s="4">
        <v>97211.296000000002</v>
      </c>
      <c r="M22" s="4">
        <v>56052.49</v>
      </c>
    </row>
    <row r="23" spans="1:13" ht="18" x14ac:dyDescent="0.35">
      <c r="A23" s="3">
        <v>19</v>
      </c>
      <c r="B23" s="2">
        <f t="shared" si="0"/>
        <v>3.3345832610000001</v>
      </c>
      <c r="C23" s="2">
        <f t="shared" si="1"/>
        <v>3.4061306949999999</v>
      </c>
      <c r="D23" s="2">
        <f t="shared" si="2"/>
        <v>1.7417510619999999</v>
      </c>
      <c r="E23" s="1"/>
      <c r="F23" s="1"/>
      <c r="G23" s="3">
        <v>19</v>
      </c>
      <c r="H23" s="4">
        <v>3334583.2609999999</v>
      </c>
      <c r="I23" s="4">
        <v>3406130.6949999998</v>
      </c>
      <c r="J23" s="4">
        <v>1741751.0619999999</v>
      </c>
      <c r="K23" s="4">
        <v>122856.52800000001</v>
      </c>
      <c r="L23" s="4">
        <v>103605.943</v>
      </c>
      <c r="M23" s="4">
        <v>61790.881000000001</v>
      </c>
    </row>
    <row r="24" spans="1:13" ht="18" x14ac:dyDescent="0.35">
      <c r="A24" s="3">
        <v>20</v>
      </c>
      <c r="B24" s="2">
        <f t="shared" si="0"/>
        <v>3.4864011509999999</v>
      </c>
      <c r="C24" s="2">
        <f t="shared" si="1"/>
        <v>3.6307253829999997</v>
      </c>
      <c r="D24" s="2">
        <f t="shared" si="2"/>
        <v>1.80290843</v>
      </c>
      <c r="E24" s="1"/>
      <c r="F24" s="1"/>
      <c r="G24" s="3">
        <v>20</v>
      </c>
      <c r="H24" s="4">
        <v>3486401.1510000001</v>
      </c>
      <c r="I24" s="4">
        <v>3630725.3829999999</v>
      </c>
      <c r="J24" s="4">
        <v>1802908.43</v>
      </c>
      <c r="K24" s="4">
        <v>128547.912</v>
      </c>
      <c r="L24" s="4">
        <v>108859.86900000001</v>
      </c>
      <c r="M24" s="4">
        <v>67295.119000000006</v>
      </c>
    </row>
    <row r="25" spans="1:13" ht="18" x14ac:dyDescent="0.35">
      <c r="A25" s="3">
        <v>21</v>
      </c>
      <c r="B25" s="2">
        <f t="shared" si="0"/>
        <v>3.748838933</v>
      </c>
      <c r="C25" s="2">
        <f t="shared" si="1"/>
        <v>3.824979871</v>
      </c>
      <c r="D25" s="2">
        <f t="shared" si="2"/>
        <v>1.8461154469999999</v>
      </c>
      <c r="E25" s="1"/>
      <c r="F25" s="1"/>
      <c r="G25" s="3">
        <v>21</v>
      </c>
      <c r="H25" s="4">
        <v>3748838.9330000002</v>
      </c>
      <c r="I25" s="4">
        <v>3824979.8709999998</v>
      </c>
      <c r="J25" s="4">
        <v>1846115.4469999999</v>
      </c>
      <c r="K25" s="4">
        <v>133207.73000000001</v>
      </c>
      <c r="L25" s="4">
        <v>114427.876</v>
      </c>
      <c r="M25" s="4">
        <v>73502.61</v>
      </c>
    </row>
    <row r="26" spans="1:13" ht="18" x14ac:dyDescent="0.35">
      <c r="A26" s="3">
        <v>22</v>
      </c>
      <c r="B26" s="2">
        <f t="shared" si="0"/>
        <v>3.9121285989999999</v>
      </c>
      <c r="C26" s="2">
        <f t="shared" si="1"/>
        <v>3.9279244520000001</v>
      </c>
      <c r="D26" s="2">
        <f t="shared" si="2"/>
        <v>1.9159500190000001</v>
      </c>
      <c r="E26" s="1"/>
      <c r="F26" s="1"/>
      <c r="G26" s="3">
        <v>22</v>
      </c>
      <c r="H26" s="4">
        <v>3912128.5989999999</v>
      </c>
      <c r="I26" s="4">
        <v>3927924.452</v>
      </c>
      <c r="J26" s="4">
        <v>1915950.0190000001</v>
      </c>
      <c r="K26" s="4">
        <v>138994.64499999999</v>
      </c>
      <c r="L26" s="4">
        <v>121033.139</v>
      </c>
      <c r="M26" s="4">
        <v>79493.813999999998</v>
      </c>
    </row>
    <row r="27" spans="1:13" ht="18" x14ac:dyDescent="0.35">
      <c r="A27" s="3">
        <v>23</v>
      </c>
      <c r="B27" s="2">
        <f t="shared" si="0"/>
        <v>4.0996028999999998</v>
      </c>
      <c r="C27" s="2">
        <f t="shared" si="1"/>
        <v>4.0080220630000003</v>
      </c>
      <c r="D27" s="2">
        <f t="shared" si="2"/>
        <v>1.980669775</v>
      </c>
      <c r="E27" s="1"/>
      <c r="F27" s="1"/>
      <c r="G27" s="3">
        <v>23</v>
      </c>
      <c r="H27" s="4">
        <v>4099602.9</v>
      </c>
      <c r="I27" s="4">
        <v>4008022.0630000001</v>
      </c>
      <c r="J27" s="4">
        <v>1980669.7749999999</v>
      </c>
      <c r="K27" s="4">
        <v>145345.27900000001</v>
      </c>
      <c r="L27" s="4">
        <v>126988.02</v>
      </c>
      <c r="M27" s="4">
        <v>85182.148000000001</v>
      </c>
    </row>
    <row r="28" spans="1:13" ht="18" x14ac:dyDescent="0.35">
      <c r="A28" s="3">
        <v>24</v>
      </c>
      <c r="B28" s="2">
        <f t="shared" si="0"/>
        <v>4.1972088219999995</v>
      </c>
      <c r="C28" s="2">
        <f t="shared" si="1"/>
        <v>4.2649045120000002</v>
      </c>
      <c r="D28" s="2">
        <f t="shared" si="2"/>
        <v>2.0651020670000002</v>
      </c>
      <c r="E28" s="1"/>
      <c r="F28" s="1"/>
      <c r="G28" s="3">
        <v>24</v>
      </c>
      <c r="H28" s="4">
        <v>4197208.8219999997</v>
      </c>
      <c r="I28" s="4">
        <v>4264904.5120000001</v>
      </c>
      <c r="J28" s="4">
        <v>2065102.067</v>
      </c>
      <c r="K28" s="4">
        <v>150742.64199999999</v>
      </c>
      <c r="L28" s="4">
        <v>133251.465</v>
      </c>
      <c r="M28" s="4">
        <v>91099.782000000007</v>
      </c>
    </row>
    <row r="29" spans="1:13" ht="18" x14ac:dyDescent="0.35">
      <c r="A29" s="3">
        <v>25</v>
      </c>
      <c r="B29" s="2">
        <f t="shared" si="0"/>
        <v>4.5053397840000002</v>
      </c>
      <c r="C29" s="2">
        <f t="shared" si="1"/>
        <v>4.3178475930000006</v>
      </c>
      <c r="D29" s="2">
        <f t="shared" si="2"/>
        <v>2.1335981150000003</v>
      </c>
      <c r="E29" s="1"/>
      <c r="F29" s="1"/>
      <c r="G29" s="3">
        <v>25</v>
      </c>
      <c r="H29" s="4">
        <v>4505339.784</v>
      </c>
      <c r="I29" s="4">
        <v>4317847.5930000003</v>
      </c>
      <c r="J29" s="4">
        <v>2133598.1150000002</v>
      </c>
      <c r="K29" s="4">
        <v>155962.81899999999</v>
      </c>
      <c r="L29" s="4">
        <v>139184.622</v>
      </c>
      <c r="M29" s="4">
        <v>98187.317999999999</v>
      </c>
    </row>
    <row r="30" spans="1:13" ht="18" x14ac:dyDescent="0.35">
      <c r="A30" s="3">
        <v>26</v>
      </c>
      <c r="B30" s="2">
        <f t="shared" si="0"/>
        <v>4.688070862</v>
      </c>
      <c r="C30" s="2">
        <f t="shared" si="1"/>
        <v>4.3853982570000003</v>
      </c>
      <c r="D30" s="2">
        <f t="shared" si="2"/>
        <v>2.1607188020000003</v>
      </c>
      <c r="E30" s="1"/>
      <c r="F30" s="1"/>
      <c r="G30" s="3">
        <v>26</v>
      </c>
      <c r="H30" s="4">
        <v>4688070.8619999997</v>
      </c>
      <c r="I30" s="4">
        <v>4385398.2570000002</v>
      </c>
      <c r="J30" s="4">
        <v>2160718.8020000001</v>
      </c>
      <c r="K30" s="4">
        <v>159252.42800000001</v>
      </c>
      <c r="L30" s="4">
        <v>143260.66500000001</v>
      </c>
      <c r="M30" s="4">
        <v>101535.579</v>
      </c>
    </row>
    <row r="31" spans="1:13" ht="18" x14ac:dyDescent="0.35">
      <c r="A31" s="3">
        <v>27</v>
      </c>
      <c r="B31" s="2">
        <f t="shared" si="0"/>
        <v>4.9610911260000004</v>
      </c>
      <c r="C31" s="2">
        <f t="shared" si="1"/>
        <v>4.4328933179999996</v>
      </c>
      <c r="D31" s="2">
        <f t="shared" si="2"/>
        <v>2.1846676789999999</v>
      </c>
      <c r="E31" s="1"/>
      <c r="F31" s="1"/>
      <c r="G31" s="3">
        <v>27</v>
      </c>
      <c r="H31" s="4">
        <v>4961091.1260000002</v>
      </c>
      <c r="I31" s="4">
        <v>4432893.318</v>
      </c>
      <c r="J31" s="4">
        <v>2184667.679</v>
      </c>
      <c r="K31" s="4">
        <v>162797.704</v>
      </c>
      <c r="L31" s="4">
        <v>146728.08199999999</v>
      </c>
      <c r="M31" s="4">
        <v>104211.027</v>
      </c>
    </row>
    <row r="32" spans="1:13" ht="18" x14ac:dyDescent="0.35">
      <c r="A32" s="3">
        <v>28</v>
      </c>
      <c r="B32" s="2">
        <f t="shared" si="0"/>
        <v>5.0979840730000001</v>
      </c>
      <c r="C32" s="2">
        <f t="shared" si="1"/>
        <v>4.5939154970000002</v>
      </c>
      <c r="D32" s="2">
        <f t="shared" si="2"/>
        <v>2.2460295389999998</v>
      </c>
      <c r="E32" s="1"/>
      <c r="F32" s="1"/>
      <c r="G32" s="3">
        <v>28</v>
      </c>
      <c r="H32" s="4">
        <v>5097984.0729999999</v>
      </c>
      <c r="I32" s="4">
        <v>4593915.4970000004</v>
      </c>
      <c r="J32" s="4">
        <v>2246029.5389999999</v>
      </c>
      <c r="K32" s="4">
        <v>167279.272</v>
      </c>
      <c r="L32" s="4">
        <v>152240.375</v>
      </c>
      <c r="M32" s="4">
        <v>108704.21</v>
      </c>
    </row>
    <row r="33" spans="1:13" ht="18" x14ac:dyDescent="0.35">
      <c r="A33" s="3">
        <v>29</v>
      </c>
      <c r="B33" s="2">
        <f t="shared" si="0"/>
        <v>5.4140922599999994</v>
      </c>
      <c r="C33" s="2">
        <f t="shared" si="1"/>
        <v>4.8178089699999997</v>
      </c>
      <c r="D33" s="2">
        <f t="shared" si="2"/>
        <v>2.2903550479999999</v>
      </c>
      <c r="E33" s="1"/>
      <c r="F33" s="1"/>
      <c r="G33" s="3">
        <v>29</v>
      </c>
      <c r="H33" s="4">
        <v>5414092.2599999998</v>
      </c>
      <c r="I33" s="4">
        <v>4817808.97</v>
      </c>
      <c r="J33" s="4">
        <v>2290355.048</v>
      </c>
      <c r="K33" s="4">
        <v>172264.49799999999</v>
      </c>
      <c r="L33" s="4">
        <v>158486.64600000001</v>
      </c>
      <c r="M33" s="4">
        <v>114333.16</v>
      </c>
    </row>
    <row r="34" spans="1:13" ht="18" x14ac:dyDescent="0.35">
      <c r="A34" s="3">
        <v>30</v>
      </c>
      <c r="B34" s="2">
        <f t="shared" si="0"/>
        <v>5.6033750310000006</v>
      </c>
      <c r="C34" s="2">
        <f t="shared" si="1"/>
        <v>4.9411056430000002</v>
      </c>
      <c r="D34" s="2">
        <f t="shared" si="2"/>
        <v>2.3262004690000002</v>
      </c>
      <c r="E34" s="1"/>
      <c r="F34" s="1"/>
      <c r="G34" s="3">
        <v>30</v>
      </c>
      <c r="H34" s="4">
        <v>5603375.0310000004</v>
      </c>
      <c r="I34" s="4">
        <v>4941105.6430000002</v>
      </c>
      <c r="J34" s="4">
        <v>2326200.469</v>
      </c>
      <c r="K34" s="4">
        <v>177557.54699999999</v>
      </c>
      <c r="L34" s="4">
        <v>164105.247</v>
      </c>
      <c r="M34" s="4">
        <v>119650.83199999999</v>
      </c>
    </row>
    <row r="35" spans="1:13" ht="18" x14ac:dyDescent="0.35">
      <c r="A35" s="3">
        <v>31</v>
      </c>
      <c r="B35" s="2">
        <f t="shared" si="0"/>
        <v>5.780981165</v>
      </c>
      <c r="C35" s="2">
        <f t="shared" si="1"/>
        <v>5.1286266610000002</v>
      </c>
      <c r="D35" s="2">
        <f t="shared" si="2"/>
        <v>2.4081084070000003</v>
      </c>
      <c r="E35" s="1"/>
      <c r="F35" s="1"/>
      <c r="G35" s="3">
        <v>31</v>
      </c>
      <c r="H35" s="4">
        <v>5780981.165</v>
      </c>
      <c r="I35" s="4">
        <v>5128626.6610000003</v>
      </c>
      <c r="J35" s="4">
        <v>2408108.4070000001</v>
      </c>
      <c r="K35" s="4">
        <v>182924.946</v>
      </c>
      <c r="L35" s="4">
        <v>169854.473</v>
      </c>
      <c r="M35" s="4">
        <v>123353.71</v>
      </c>
    </row>
    <row r="36" spans="1:13" ht="18" x14ac:dyDescent="0.35">
      <c r="A36" s="3">
        <v>32</v>
      </c>
      <c r="B36" s="2">
        <f t="shared" si="0"/>
        <v>6.0479029999999998</v>
      </c>
      <c r="C36" s="2">
        <f t="shared" si="1"/>
        <v>5.2112713949999998</v>
      </c>
      <c r="D36" s="2">
        <f t="shared" si="2"/>
        <v>2.4605887650000002</v>
      </c>
      <c r="E36" s="1"/>
      <c r="F36" s="1"/>
      <c r="G36" s="3">
        <v>32</v>
      </c>
      <c r="H36" s="4">
        <v>6047903</v>
      </c>
      <c r="I36" s="4">
        <v>5211271.3949999996</v>
      </c>
      <c r="J36" s="4">
        <v>2460588.7650000001</v>
      </c>
      <c r="K36" s="4">
        <v>188534.446</v>
      </c>
      <c r="L36" s="4">
        <v>175902.75899999999</v>
      </c>
      <c r="M36" s="4">
        <v>128792.466</v>
      </c>
    </row>
    <row r="37" spans="1:13" ht="18" x14ac:dyDescent="0.35">
      <c r="A37" s="3">
        <v>33</v>
      </c>
      <c r="B37" s="2">
        <f t="shared" ref="B37:B56" si="3">H37/1000000</f>
        <v>6.14356086</v>
      </c>
      <c r="C37" s="2">
        <f t="shared" ref="C37:C56" si="4">I37/1000000</f>
        <v>5.3788682630000002</v>
      </c>
      <c r="D37" s="2">
        <f t="shared" ref="D37:D56" si="5">J37/1000000</f>
        <v>2.507331829</v>
      </c>
      <c r="E37" s="1"/>
      <c r="F37" s="1"/>
      <c r="G37" s="3">
        <v>33</v>
      </c>
      <c r="H37" s="4">
        <v>6143560.8600000003</v>
      </c>
      <c r="I37" s="4">
        <v>5378868.2630000003</v>
      </c>
      <c r="J37" s="4">
        <v>2507331.8289999999</v>
      </c>
      <c r="K37" s="4">
        <v>193525.11</v>
      </c>
      <c r="L37" s="4">
        <v>181973.35800000001</v>
      </c>
      <c r="M37" s="4">
        <v>134371.916</v>
      </c>
    </row>
    <row r="38" spans="1:13" ht="18" x14ac:dyDescent="0.35">
      <c r="A38" s="3">
        <v>34</v>
      </c>
      <c r="B38" s="2">
        <f t="shared" si="3"/>
        <v>6.2976466430000002</v>
      </c>
      <c r="C38" s="2">
        <f t="shared" si="4"/>
        <v>5.5238455049999997</v>
      </c>
      <c r="D38" s="2">
        <f t="shared" si="5"/>
        <v>2.5793086330000001</v>
      </c>
      <c r="E38" s="1"/>
      <c r="F38" s="1"/>
      <c r="G38" s="3">
        <v>34</v>
      </c>
      <c r="H38" s="4">
        <v>6297646.6430000002</v>
      </c>
      <c r="I38" s="4">
        <v>5523845.5049999999</v>
      </c>
      <c r="J38" s="4">
        <v>2579308.6329999999</v>
      </c>
      <c r="K38" s="4">
        <v>200395.88200000001</v>
      </c>
      <c r="L38" s="4">
        <v>187663.106</v>
      </c>
      <c r="M38" s="4">
        <v>139616.193</v>
      </c>
    </row>
    <row r="39" spans="1:13" ht="18" x14ac:dyDescent="0.35">
      <c r="A39" s="3">
        <v>35</v>
      </c>
      <c r="B39" s="2">
        <f t="shared" si="3"/>
        <v>6.4412678550000004</v>
      </c>
      <c r="C39" s="2">
        <f t="shared" si="4"/>
        <v>5.7383953509999994</v>
      </c>
      <c r="D39" s="2">
        <f t="shared" si="5"/>
        <v>2.6558764340000001</v>
      </c>
      <c r="E39" s="1"/>
      <c r="F39" s="1"/>
      <c r="G39" s="3">
        <v>35</v>
      </c>
      <c r="H39" s="4">
        <v>6441267.8550000004</v>
      </c>
      <c r="I39" s="4">
        <v>5738395.3509999998</v>
      </c>
      <c r="J39" s="4">
        <v>2655876.4339999999</v>
      </c>
      <c r="K39" s="4">
        <v>205851.10500000001</v>
      </c>
      <c r="L39" s="4">
        <v>194367.36900000001</v>
      </c>
      <c r="M39" s="4">
        <v>145276.93</v>
      </c>
    </row>
    <row r="40" spans="1:13" ht="18" x14ac:dyDescent="0.35">
      <c r="A40" s="3">
        <v>36</v>
      </c>
      <c r="B40" s="2">
        <f t="shared" si="3"/>
        <v>6.7184429149999998</v>
      </c>
      <c r="C40" s="2">
        <f t="shared" si="4"/>
        <v>5.9197048519999997</v>
      </c>
      <c r="D40" s="2">
        <f t="shared" si="5"/>
        <v>2.6924882499999998</v>
      </c>
      <c r="E40" s="1"/>
      <c r="F40" s="1"/>
      <c r="G40" s="3">
        <v>36</v>
      </c>
      <c r="H40" s="4">
        <v>6718442.915</v>
      </c>
      <c r="I40" s="4">
        <v>5919704.852</v>
      </c>
      <c r="J40" s="4">
        <v>2692488.25</v>
      </c>
      <c r="K40" s="4">
        <v>210396.14600000001</v>
      </c>
      <c r="L40" s="4">
        <v>200627.35200000001</v>
      </c>
      <c r="M40" s="4">
        <v>151234.66899999999</v>
      </c>
    </row>
    <row r="41" spans="1:13" ht="18" x14ac:dyDescent="0.35">
      <c r="A41" s="3">
        <v>37</v>
      </c>
      <c r="B41" s="2">
        <f t="shared" si="3"/>
        <v>6.9580550170000004</v>
      </c>
      <c r="C41" s="2">
        <f t="shared" si="4"/>
        <v>6.0237343130000003</v>
      </c>
      <c r="D41" s="2">
        <f t="shared" si="5"/>
        <v>2.7537858280000003</v>
      </c>
      <c r="E41" s="1"/>
      <c r="F41" s="1"/>
      <c r="G41" s="3">
        <v>37</v>
      </c>
      <c r="H41" s="4">
        <v>6958055.017</v>
      </c>
      <c r="I41" s="4">
        <v>6023734.3130000001</v>
      </c>
      <c r="J41" s="4">
        <v>2753785.8280000002</v>
      </c>
      <c r="K41" s="4">
        <v>215119.212</v>
      </c>
      <c r="L41" s="4">
        <v>207793.37</v>
      </c>
      <c r="M41" s="4">
        <v>156491.99799999999</v>
      </c>
    </row>
    <row r="42" spans="1:13" ht="18" x14ac:dyDescent="0.35">
      <c r="A42" s="3">
        <v>38</v>
      </c>
      <c r="B42" s="2">
        <f t="shared" si="3"/>
        <v>7.1090777549999995</v>
      </c>
      <c r="C42" s="2">
        <f t="shared" si="4"/>
        <v>6.2457314510000002</v>
      </c>
      <c r="D42" s="2">
        <f t="shared" si="5"/>
        <v>2.7773883620000004</v>
      </c>
      <c r="E42" s="1"/>
      <c r="F42" s="1"/>
      <c r="G42" s="3">
        <v>38</v>
      </c>
      <c r="H42" s="4">
        <v>7109077.7549999999</v>
      </c>
      <c r="I42" s="4">
        <v>6245731.4510000004</v>
      </c>
      <c r="J42" s="4">
        <v>2777388.3620000002</v>
      </c>
      <c r="K42" s="4">
        <v>220060.11600000001</v>
      </c>
      <c r="L42" s="4">
        <v>214556.22</v>
      </c>
      <c r="M42" s="4">
        <v>162091.23499999999</v>
      </c>
    </row>
    <row r="43" spans="1:13" ht="18" x14ac:dyDescent="0.35">
      <c r="A43" s="3">
        <v>39</v>
      </c>
      <c r="B43" s="2">
        <f t="shared" si="3"/>
        <v>7.2082708109999993</v>
      </c>
      <c r="C43" s="2">
        <f t="shared" si="4"/>
        <v>6.4105082380000002</v>
      </c>
      <c r="D43" s="2">
        <f t="shared" si="5"/>
        <v>2.8273906979999999</v>
      </c>
      <c r="E43" s="1"/>
      <c r="F43" s="1"/>
      <c r="G43" s="3">
        <v>39</v>
      </c>
      <c r="H43" s="4">
        <v>7208270.8109999998</v>
      </c>
      <c r="I43" s="4">
        <v>6410508.2379999999</v>
      </c>
      <c r="J43" s="4">
        <v>2827390.6979999999</v>
      </c>
      <c r="K43" s="4">
        <v>225138.92</v>
      </c>
      <c r="L43" s="4">
        <v>221342.84099999999</v>
      </c>
      <c r="M43" s="4">
        <v>167596.734</v>
      </c>
    </row>
    <row r="44" spans="1:13" ht="18" x14ac:dyDescent="0.35">
      <c r="A44" s="3">
        <v>40</v>
      </c>
      <c r="B44" s="2">
        <f t="shared" si="3"/>
        <v>7.3971687580000003</v>
      </c>
      <c r="C44" s="2">
        <f t="shared" si="4"/>
        <v>6.5120425820000003</v>
      </c>
      <c r="D44" s="2">
        <f t="shared" si="5"/>
        <v>2.9201600399999998</v>
      </c>
      <c r="E44" s="1"/>
      <c r="F44" s="1"/>
      <c r="G44" s="3">
        <v>40</v>
      </c>
      <c r="H44" s="4">
        <v>7397168.7580000004</v>
      </c>
      <c r="I44" s="4">
        <v>6512042.5820000004</v>
      </c>
      <c r="J44" s="4">
        <v>2920160.04</v>
      </c>
      <c r="K44" s="4">
        <v>229908.633</v>
      </c>
      <c r="L44" s="4">
        <v>227790.10800000001</v>
      </c>
      <c r="M44" s="4">
        <v>174127.386</v>
      </c>
    </row>
    <row r="45" spans="1:13" ht="18" x14ac:dyDescent="0.35">
      <c r="A45" s="3">
        <v>41</v>
      </c>
      <c r="B45" s="2">
        <f t="shared" si="3"/>
        <v>7.62074418</v>
      </c>
      <c r="C45" s="2">
        <f t="shared" si="4"/>
        <v>6.6113783350000004</v>
      </c>
      <c r="D45" s="2">
        <f t="shared" si="5"/>
        <v>3.0496370129999999</v>
      </c>
      <c r="E45" s="1"/>
      <c r="F45" s="1"/>
      <c r="G45" s="3">
        <v>41</v>
      </c>
      <c r="H45" s="4">
        <v>7620744.1799999997</v>
      </c>
      <c r="I45" s="4">
        <v>6611378.335</v>
      </c>
      <c r="J45" s="4">
        <v>3049637.0129999998</v>
      </c>
      <c r="K45" s="4">
        <v>235085.72899999999</v>
      </c>
      <c r="L45" s="4">
        <v>234562.399</v>
      </c>
      <c r="M45" s="4">
        <v>179764.9</v>
      </c>
    </row>
    <row r="46" spans="1:13" ht="18" x14ac:dyDescent="0.35">
      <c r="A46" s="3">
        <v>42</v>
      </c>
      <c r="B46" s="2">
        <f t="shared" si="3"/>
        <v>7.7274545899999998</v>
      </c>
      <c r="C46" s="2">
        <f t="shared" si="4"/>
        <v>6.6920859029999997</v>
      </c>
      <c r="D46" s="2">
        <f t="shared" si="5"/>
        <v>3.2026856389999998</v>
      </c>
      <c r="E46" s="1"/>
      <c r="F46" s="1"/>
      <c r="G46" s="3">
        <v>42</v>
      </c>
      <c r="H46" s="4">
        <v>7727454.5899999999</v>
      </c>
      <c r="I46" s="4">
        <v>6692085.9029999999</v>
      </c>
      <c r="J46" s="4">
        <v>3202685.639</v>
      </c>
      <c r="K46" s="4">
        <v>241102.88800000001</v>
      </c>
      <c r="L46" s="4">
        <v>241080.94200000001</v>
      </c>
      <c r="M46" s="4">
        <v>185291.87700000001</v>
      </c>
    </row>
    <row r="47" spans="1:13" ht="18" x14ac:dyDescent="0.35">
      <c r="A47" s="3">
        <v>43</v>
      </c>
      <c r="B47" s="2">
        <f t="shared" si="3"/>
        <v>7.8464524869999996</v>
      </c>
      <c r="C47" s="2">
        <f t="shared" si="4"/>
        <v>6.7586248930000004</v>
      </c>
      <c r="D47" s="2">
        <f t="shared" si="5"/>
        <v>3.2584646680000002</v>
      </c>
      <c r="E47" s="1"/>
      <c r="F47" s="1"/>
      <c r="G47" s="3">
        <v>43</v>
      </c>
      <c r="H47" s="4">
        <v>7846452.4869999997</v>
      </c>
      <c r="I47" s="4">
        <v>6758624.8930000002</v>
      </c>
      <c r="J47" s="4">
        <v>3258464.6680000001</v>
      </c>
      <c r="K47" s="4">
        <v>246409.033</v>
      </c>
      <c r="L47" s="4">
        <v>246536.83300000001</v>
      </c>
      <c r="M47" s="4">
        <v>191664.04399999999</v>
      </c>
    </row>
    <row r="48" spans="1:13" ht="18" x14ac:dyDescent="0.35">
      <c r="A48" s="3">
        <v>44</v>
      </c>
      <c r="B48" s="2">
        <f t="shared" si="3"/>
        <v>7.973456541</v>
      </c>
      <c r="C48" s="2">
        <f t="shared" si="4"/>
        <v>6.8752220039999994</v>
      </c>
      <c r="D48" s="2">
        <f t="shared" si="5"/>
        <v>3.345321727</v>
      </c>
      <c r="E48" s="1"/>
      <c r="F48" s="1"/>
      <c r="G48" s="3">
        <v>44</v>
      </c>
      <c r="H48" s="4">
        <v>7973456.5410000002</v>
      </c>
      <c r="I48" s="4">
        <v>6875222.0039999997</v>
      </c>
      <c r="J48" s="4">
        <v>3345321.727</v>
      </c>
      <c r="K48" s="4">
        <v>251731.37299999999</v>
      </c>
      <c r="L48" s="4">
        <v>253270.31700000001</v>
      </c>
      <c r="M48" s="4">
        <v>197534.397</v>
      </c>
    </row>
    <row r="49" spans="1:13" ht="18" x14ac:dyDescent="0.35">
      <c r="A49" s="3">
        <v>45</v>
      </c>
      <c r="B49" s="2">
        <f t="shared" si="3"/>
        <v>8.2241242830000001</v>
      </c>
      <c r="C49" s="2">
        <f t="shared" si="4"/>
        <v>7.0229917139999998</v>
      </c>
      <c r="D49" s="2">
        <f t="shared" si="5"/>
        <v>3.4512764810000003</v>
      </c>
      <c r="E49" s="1"/>
      <c r="F49" s="1"/>
      <c r="G49" s="3">
        <v>45</v>
      </c>
      <c r="H49" s="4">
        <v>8224124.2829999998</v>
      </c>
      <c r="I49" s="4">
        <v>7022991.7139999997</v>
      </c>
      <c r="J49" s="5">
        <v>3451276.4810000001</v>
      </c>
      <c r="K49" s="4">
        <v>256305.83900000001</v>
      </c>
      <c r="L49" s="4">
        <v>259700.008</v>
      </c>
      <c r="M49" s="5">
        <v>203673.359</v>
      </c>
    </row>
    <row r="50" spans="1:13" ht="18" x14ac:dyDescent="0.35">
      <c r="A50" s="3">
        <v>46</v>
      </c>
      <c r="B50" s="2">
        <f t="shared" si="3"/>
        <v>8.4215927139999991</v>
      </c>
      <c r="C50" s="2">
        <f t="shared" si="4"/>
        <v>7.0705199740000007</v>
      </c>
      <c r="D50" s="2">
        <f t="shared" si="5"/>
        <v>3.5315343560000003</v>
      </c>
      <c r="E50" s="1"/>
      <c r="F50" s="1"/>
      <c r="G50" s="3">
        <v>46</v>
      </c>
      <c r="H50" s="4">
        <v>8421592.7139999997</v>
      </c>
      <c r="I50" s="4">
        <v>7070519.9740000004</v>
      </c>
      <c r="J50" s="5">
        <v>3531534.3560000001</v>
      </c>
      <c r="K50" s="4">
        <v>261445.82199999999</v>
      </c>
      <c r="L50" s="4">
        <v>266081.28999999998</v>
      </c>
      <c r="M50" s="5">
        <v>210380.50899999999</v>
      </c>
    </row>
    <row r="51" spans="1:13" ht="18" x14ac:dyDescent="0.35">
      <c r="A51" s="3">
        <v>47</v>
      </c>
      <c r="B51" s="2">
        <f t="shared" si="3"/>
        <v>8.6108894360000008</v>
      </c>
      <c r="C51" s="2">
        <f t="shared" si="4"/>
        <v>7.128540278</v>
      </c>
      <c r="D51" s="2">
        <f t="shared" si="5"/>
        <v>3.5977071450000002</v>
      </c>
      <c r="E51" s="1"/>
      <c r="F51" s="1"/>
      <c r="G51" s="3">
        <v>47</v>
      </c>
      <c r="H51" s="4">
        <v>8610889.4360000007</v>
      </c>
      <c r="I51" s="4">
        <v>7128540.2779999999</v>
      </c>
      <c r="J51" s="4">
        <v>3597707.145</v>
      </c>
      <c r="K51" s="4">
        <v>267357.66800000001</v>
      </c>
      <c r="L51" s="4">
        <v>273762.87099999998</v>
      </c>
      <c r="M51" s="4">
        <v>215748.856</v>
      </c>
    </row>
    <row r="52" spans="1:13" ht="18" x14ac:dyDescent="0.35">
      <c r="A52" s="3">
        <v>48</v>
      </c>
      <c r="B52" s="2">
        <f t="shared" si="3"/>
        <v>8.7411738070000009</v>
      </c>
      <c r="C52" s="2">
        <f t="shared" si="4"/>
        <v>7.172912685</v>
      </c>
      <c r="D52" s="2">
        <f t="shared" si="5"/>
        <v>3.7141302220000001</v>
      </c>
      <c r="E52" s="1"/>
      <c r="F52" s="1"/>
      <c r="G52" s="3">
        <v>48</v>
      </c>
      <c r="H52" s="4">
        <v>8741173.807</v>
      </c>
      <c r="I52" s="4">
        <v>7172912.6849999996</v>
      </c>
      <c r="J52" s="4">
        <v>3714130.2220000001</v>
      </c>
      <c r="K52" s="4">
        <v>273178.30900000001</v>
      </c>
      <c r="L52" s="4">
        <v>279560.94</v>
      </c>
      <c r="M52" s="4">
        <v>222214.796</v>
      </c>
    </row>
    <row r="53" spans="1:13" ht="18" x14ac:dyDescent="0.35">
      <c r="A53" s="3">
        <v>49</v>
      </c>
      <c r="B53" s="2">
        <f t="shared" si="3"/>
        <v>8.9973743519999996</v>
      </c>
      <c r="C53" s="2">
        <f t="shared" si="4"/>
        <v>7.216288359</v>
      </c>
      <c r="D53" s="2">
        <f t="shared" si="5"/>
        <v>3.7707957579999998</v>
      </c>
      <c r="E53" s="1"/>
      <c r="F53" s="1"/>
      <c r="G53" s="3">
        <v>49</v>
      </c>
      <c r="H53" s="4">
        <v>8997374.352</v>
      </c>
      <c r="I53" s="4">
        <v>7216288.3590000002</v>
      </c>
      <c r="J53" s="4">
        <v>3770795.7579999999</v>
      </c>
      <c r="K53" s="4">
        <v>278732.22700000001</v>
      </c>
      <c r="L53" s="4">
        <v>286032.09999999998</v>
      </c>
      <c r="M53" s="4">
        <v>227511.092</v>
      </c>
    </row>
    <row r="54" spans="1:13" ht="18" x14ac:dyDescent="0.35">
      <c r="A54" s="3">
        <v>50</v>
      </c>
      <c r="B54" s="2">
        <f t="shared" si="3"/>
        <v>9.1050211549999993</v>
      </c>
      <c r="C54" s="2">
        <f t="shared" si="4"/>
        <v>7.320184587</v>
      </c>
      <c r="D54" s="2">
        <f t="shared" si="5"/>
        <v>3.8200775419999999</v>
      </c>
      <c r="E54" s="1"/>
      <c r="F54" s="1"/>
      <c r="G54" s="3">
        <v>50</v>
      </c>
      <c r="H54" s="4">
        <v>9105021.1549999993</v>
      </c>
      <c r="I54" s="4">
        <v>7320184.5870000003</v>
      </c>
      <c r="J54" s="4">
        <v>3820077.5419999999</v>
      </c>
      <c r="K54" s="4">
        <v>283630.147</v>
      </c>
      <c r="L54" s="4">
        <v>292466.24699999997</v>
      </c>
      <c r="M54" s="4">
        <v>233983.307</v>
      </c>
    </row>
    <row r="55" spans="1:13" ht="18" x14ac:dyDescent="0.35">
      <c r="A55" s="3">
        <v>51</v>
      </c>
      <c r="B55" s="2">
        <f t="shared" si="3"/>
        <v>9.1730489500000001</v>
      </c>
      <c r="C55" s="2">
        <f t="shared" si="4"/>
        <v>7.4248124730000002</v>
      </c>
      <c r="D55" s="2">
        <f t="shared" si="5"/>
        <v>3.843007982</v>
      </c>
      <c r="E55" s="1"/>
      <c r="F55" s="1"/>
      <c r="G55" s="3">
        <v>51</v>
      </c>
      <c r="H55" s="4">
        <v>9173048.9499999993</v>
      </c>
      <c r="I55" s="4">
        <v>7424812.4730000002</v>
      </c>
      <c r="J55" s="4">
        <v>3843007.9819999998</v>
      </c>
      <c r="K55" s="4">
        <v>288563.28100000002</v>
      </c>
      <c r="L55" s="4">
        <v>298166.47100000002</v>
      </c>
      <c r="M55" s="4">
        <v>240311.34099999999</v>
      </c>
    </row>
    <row r="56" spans="1:13" ht="18" x14ac:dyDescent="0.35">
      <c r="A56" s="3">
        <v>52</v>
      </c>
      <c r="B56" s="2">
        <f t="shared" si="3"/>
        <v>9.222384581</v>
      </c>
      <c r="C56" s="2">
        <f t="shared" si="4"/>
        <v>7.4572898039999993</v>
      </c>
      <c r="D56" s="2">
        <f t="shared" si="5"/>
        <v>3.8717269270000001</v>
      </c>
      <c r="E56" s="6" t="s">
        <v>3</v>
      </c>
      <c r="F56" s="2">
        <v>4.5</v>
      </c>
      <c r="G56" s="3">
        <v>52</v>
      </c>
      <c r="H56" s="4">
        <v>9222384.5810000002</v>
      </c>
      <c r="I56" s="4">
        <v>7457289.8039999995</v>
      </c>
      <c r="J56" s="4">
        <v>3871726.9270000001</v>
      </c>
      <c r="K56" s="4">
        <v>294035.72100000002</v>
      </c>
      <c r="L56" s="4">
        <v>303862.68099999998</v>
      </c>
      <c r="M56" s="4">
        <v>245597.46400000001</v>
      </c>
    </row>
  </sheetData>
  <mergeCells count="4">
    <mergeCell ref="B3:D3"/>
    <mergeCell ref="H3:J3"/>
    <mergeCell ref="K3:M3"/>
    <mergeCell ref="A1:M2"/>
  </mergeCells>
  <conditionalFormatting sqref="A6:A56">
    <cfRule type="expression" dxfId="187" priority="12">
      <formula>MOD(ROW(),2)=1</formula>
    </cfRule>
  </conditionalFormatting>
  <conditionalFormatting sqref="A5:B5 B6:B56 D5:D56">
    <cfRule type="expression" dxfId="186" priority="13">
      <formula>MOD(ROW(),2)=1</formula>
    </cfRule>
  </conditionalFormatting>
  <conditionalFormatting sqref="C5:C56">
    <cfRule type="expression" dxfId="185" priority="11">
      <formula>MOD(ROW(),2)=1</formula>
    </cfRule>
  </conditionalFormatting>
  <conditionalFormatting sqref="G40:J56 G6:I39 F56">
    <cfRule type="expression" dxfId="184" priority="9">
      <formula>MOD(ROW(),2)=1</formula>
    </cfRule>
  </conditionalFormatting>
  <conditionalFormatting sqref="I5">
    <cfRule type="expression" dxfId="183" priority="8">
      <formula>MOD(ROW(),2)=1</formula>
    </cfRule>
  </conditionalFormatting>
  <conditionalFormatting sqref="G5:H5">
    <cfRule type="expression" dxfId="182" priority="10">
      <formula>MOD(ROW(),2)=1</formula>
    </cfRule>
  </conditionalFormatting>
  <conditionalFormatting sqref="J6:J39">
    <cfRule type="expression" dxfId="181" priority="6">
      <formula>MOD(ROW(),2)=1</formula>
    </cfRule>
  </conditionalFormatting>
  <conditionalFormatting sqref="J5">
    <cfRule type="expression" dxfId="180" priority="7">
      <formula>MOD(ROW(),2)=1</formula>
    </cfRule>
  </conditionalFormatting>
  <conditionalFormatting sqref="K40:M56 K6:L39">
    <cfRule type="expression" dxfId="179" priority="4">
      <formula>MOD(ROW(),2)=1</formula>
    </cfRule>
  </conditionalFormatting>
  <conditionalFormatting sqref="L5">
    <cfRule type="expression" dxfId="178" priority="3">
      <formula>MOD(ROW(),2)=1</formula>
    </cfRule>
  </conditionalFormatting>
  <conditionalFormatting sqref="K5">
    <cfRule type="expression" dxfId="177" priority="5">
      <formula>MOD(ROW(),2)=1</formula>
    </cfRule>
  </conditionalFormatting>
  <conditionalFormatting sqref="M6:M39">
    <cfRule type="expression" dxfId="176" priority="1">
      <formula>MOD(ROW(),2)=1</formula>
    </cfRule>
  </conditionalFormatting>
  <conditionalFormatting sqref="M5">
    <cfRule type="expression" dxfId="175" priority="2">
      <formula>MOD(ROW(),2)=1</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6"/>
  <sheetViews>
    <sheetView topLeftCell="A52" zoomScale="85" zoomScaleNormal="85" workbookViewId="0">
      <selection activeCell="P75" sqref="P75"/>
    </sheetView>
  </sheetViews>
  <sheetFormatPr baseColWidth="10" defaultRowHeight="15" x14ac:dyDescent="0.25"/>
  <cols>
    <col min="5" max="5" width="12.140625" customWidth="1"/>
  </cols>
  <sheetData>
    <row r="1" spans="1:13" x14ac:dyDescent="0.25">
      <c r="A1" s="23" t="s">
        <v>41</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ht="18" x14ac:dyDescent="0.35">
      <c r="B3" s="22" t="s">
        <v>9</v>
      </c>
      <c r="C3" s="22"/>
      <c r="D3" s="22"/>
      <c r="H3" s="22" t="s">
        <v>5</v>
      </c>
      <c r="I3" s="22"/>
      <c r="J3" s="22"/>
      <c r="K3" s="22" t="s">
        <v>6</v>
      </c>
      <c r="L3" s="22"/>
      <c r="M3" s="22"/>
    </row>
    <row r="4" spans="1:13" ht="15.75" x14ac:dyDescent="0.3">
      <c r="A4" s="7" t="s">
        <v>4</v>
      </c>
      <c r="B4" s="8" t="s">
        <v>0</v>
      </c>
      <c r="C4" s="8" t="s">
        <v>1</v>
      </c>
      <c r="D4" s="8" t="s">
        <v>2</v>
      </c>
      <c r="E4" s="1"/>
      <c r="G4" s="7" t="s">
        <v>4</v>
      </c>
      <c r="H4" s="8" t="s">
        <v>0</v>
      </c>
      <c r="I4" s="8" t="s">
        <v>1</v>
      </c>
      <c r="J4" s="8" t="s">
        <v>2</v>
      </c>
      <c r="K4" s="8" t="s">
        <v>0</v>
      </c>
      <c r="L4" s="8" t="s">
        <v>1</v>
      </c>
      <c r="M4" s="8" t="s">
        <v>2</v>
      </c>
    </row>
    <row r="5" spans="1:13" ht="18" x14ac:dyDescent="0.35">
      <c r="A5" s="3">
        <v>1</v>
      </c>
      <c r="B5" s="2">
        <f t="shared" ref="B5:B36" si="0">(H5+K5)/1000000</f>
        <v>3.0771524999999997E-2</v>
      </c>
      <c r="C5" s="2">
        <f t="shared" ref="C5:C36" si="1">(I5+L5)/1000000</f>
        <v>2.6692964999999999E-2</v>
      </c>
      <c r="D5" s="2">
        <f t="shared" ref="D5:D36" si="2">(J5+M5)/1000000</f>
        <v>2.6705527000000003E-2</v>
      </c>
      <c r="E5" s="1"/>
      <c r="G5" s="3">
        <v>1</v>
      </c>
      <c r="H5" s="4">
        <v>30286.437999999998</v>
      </c>
      <c r="I5" s="4">
        <v>26404.685000000001</v>
      </c>
      <c r="J5" s="4">
        <v>26150.111000000001</v>
      </c>
      <c r="K5" s="4">
        <v>485.08699999999999</v>
      </c>
      <c r="L5" s="4">
        <v>288.27999999999997</v>
      </c>
      <c r="M5" s="4">
        <v>555.41600000000005</v>
      </c>
    </row>
    <row r="6" spans="1:13" ht="18" x14ac:dyDescent="0.35">
      <c r="A6" s="3">
        <v>2</v>
      </c>
      <c r="B6" s="2">
        <f t="shared" si="0"/>
        <v>4.1724900999999995E-2</v>
      </c>
      <c r="C6" s="2">
        <f t="shared" si="1"/>
        <v>4.8806596000000001E-2</v>
      </c>
      <c r="D6" s="2">
        <f t="shared" si="2"/>
        <v>3.9123942000000002E-2</v>
      </c>
      <c r="E6" s="1"/>
      <c r="G6" s="3">
        <v>2</v>
      </c>
      <c r="H6" s="4">
        <v>40627.150999999998</v>
      </c>
      <c r="I6" s="4">
        <v>48191.311999999998</v>
      </c>
      <c r="J6" s="4">
        <v>38100.896000000001</v>
      </c>
      <c r="K6" s="4">
        <v>1097.75</v>
      </c>
      <c r="L6" s="4">
        <v>615.28399999999999</v>
      </c>
      <c r="M6" s="4">
        <v>1023.046</v>
      </c>
    </row>
    <row r="7" spans="1:13" ht="18" x14ac:dyDescent="0.35">
      <c r="A7" s="3">
        <v>3</v>
      </c>
      <c r="B7" s="2">
        <f t="shared" si="0"/>
        <v>6.5302141999999994E-2</v>
      </c>
      <c r="C7" s="2">
        <f t="shared" si="1"/>
        <v>0.11505129000000001</v>
      </c>
      <c r="D7" s="2">
        <f t="shared" si="2"/>
        <v>5.5696166999999998E-2</v>
      </c>
      <c r="E7" s="1"/>
      <c r="G7" s="3">
        <v>3</v>
      </c>
      <c r="H7" s="4">
        <v>63765.771999999997</v>
      </c>
      <c r="I7" s="4">
        <v>114101.72</v>
      </c>
      <c r="J7" s="4">
        <v>53853.470999999998</v>
      </c>
      <c r="K7" s="4">
        <v>1536.37</v>
      </c>
      <c r="L7" s="4">
        <v>949.57</v>
      </c>
      <c r="M7" s="4">
        <v>1842.6959999999999</v>
      </c>
    </row>
    <row r="8" spans="1:13" ht="18" x14ac:dyDescent="0.35">
      <c r="A8" s="3">
        <v>4</v>
      </c>
      <c r="B8" s="2">
        <f t="shared" si="0"/>
        <v>0.12620482</v>
      </c>
      <c r="C8" s="2">
        <f t="shared" si="1"/>
        <v>0.17520359799999999</v>
      </c>
      <c r="D8" s="2">
        <f t="shared" si="2"/>
        <v>6.7308604999999994E-2</v>
      </c>
      <c r="E8" s="1"/>
      <c r="G8" s="3">
        <v>4</v>
      </c>
      <c r="H8" s="4">
        <v>124004.98</v>
      </c>
      <c r="I8" s="4">
        <v>173910.421</v>
      </c>
      <c r="J8" s="4">
        <v>64943.146999999997</v>
      </c>
      <c r="K8" s="4">
        <v>2199.84</v>
      </c>
      <c r="L8" s="4">
        <v>1293.1769999999999</v>
      </c>
      <c r="M8" s="4">
        <v>2365.4580000000001</v>
      </c>
    </row>
    <row r="9" spans="1:13" ht="18" x14ac:dyDescent="0.35">
      <c r="A9" s="3">
        <v>5</v>
      </c>
      <c r="B9" s="2">
        <f t="shared" si="0"/>
        <v>0.198126776</v>
      </c>
      <c r="C9" s="2">
        <f t="shared" si="1"/>
        <v>0.211303779</v>
      </c>
      <c r="D9" s="2">
        <f t="shared" si="2"/>
        <v>8.5912229999999992E-2</v>
      </c>
      <c r="E9" s="1"/>
      <c r="G9" s="3">
        <v>5</v>
      </c>
      <c r="H9" s="4">
        <v>191675.55900000001</v>
      </c>
      <c r="I9" s="4">
        <v>209729.74600000001</v>
      </c>
      <c r="J9" s="4">
        <v>83129.222999999998</v>
      </c>
      <c r="K9" s="4">
        <v>6451.2169999999996</v>
      </c>
      <c r="L9" s="4">
        <v>1574.0329999999999</v>
      </c>
      <c r="M9" s="4">
        <v>2783.0070000000001</v>
      </c>
    </row>
    <row r="10" spans="1:13" ht="18" x14ac:dyDescent="0.35">
      <c r="A10" s="3">
        <v>6</v>
      </c>
      <c r="B10" s="2">
        <f t="shared" si="0"/>
        <v>0.30049244200000003</v>
      </c>
      <c r="C10" s="2">
        <f t="shared" si="1"/>
        <v>0.24578133399999999</v>
      </c>
      <c r="D10" s="2">
        <f t="shared" si="2"/>
        <v>0.113488939</v>
      </c>
      <c r="E10" s="1"/>
      <c r="G10" s="3">
        <v>6</v>
      </c>
      <c r="H10" s="4">
        <v>291792.98100000003</v>
      </c>
      <c r="I10" s="4">
        <v>243949.77499999999</v>
      </c>
      <c r="J10" s="4">
        <v>110133.16099999999</v>
      </c>
      <c r="K10" s="4">
        <v>8699.4609999999993</v>
      </c>
      <c r="L10" s="4">
        <v>1831.559</v>
      </c>
      <c r="M10" s="4">
        <v>3355.7779999999998</v>
      </c>
    </row>
    <row r="11" spans="1:13" ht="18" x14ac:dyDescent="0.35">
      <c r="A11" s="3">
        <v>7</v>
      </c>
      <c r="B11" s="2">
        <f t="shared" si="0"/>
        <v>0.40209735999999996</v>
      </c>
      <c r="C11" s="2">
        <f t="shared" si="1"/>
        <v>0.263888234</v>
      </c>
      <c r="D11" s="2">
        <f t="shared" si="2"/>
        <v>0.115487876</v>
      </c>
      <c r="E11" s="1"/>
      <c r="G11" s="3">
        <v>7</v>
      </c>
      <c r="H11" s="4">
        <v>388446.13099999999</v>
      </c>
      <c r="I11" s="4">
        <v>261853.133</v>
      </c>
      <c r="J11" s="4">
        <v>111650.898</v>
      </c>
      <c r="K11" s="4">
        <v>13651.228999999999</v>
      </c>
      <c r="L11" s="4">
        <v>2035.1010000000001</v>
      </c>
      <c r="M11" s="4">
        <v>3836.9780000000001</v>
      </c>
    </row>
    <row r="12" spans="1:13" ht="18" x14ac:dyDescent="0.35">
      <c r="A12" s="3">
        <v>8</v>
      </c>
      <c r="B12" s="2">
        <f t="shared" si="0"/>
        <v>0.48915863400000004</v>
      </c>
      <c r="C12" s="2">
        <f t="shared" si="1"/>
        <v>0.28321851599999998</v>
      </c>
      <c r="D12" s="2">
        <f t="shared" si="2"/>
        <v>0.118949981</v>
      </c>
      <c r="E12" s="1"/>
      <c r="G12" s="3">
        <v>8</v>
      </c>
      <c r="H12" s="4">
        <v>474802.73700000002</v>
      </c>
      <c r="I12" s="4">
        <v>279447.58799999999</v>
      </c>
      <c r="J12" s="4">
        <v>114548.701</v>
      </c>
      <c r="K12" s="4">
        <v>14355.897000000001</v>
      </c>
      <c r="L12" s="4">
        <v>3770.9279999999999</v>
      </c>
      <c r="M12" s="4">
        <v>4401.28</v>
      </c>
    </row>
    <row r="13" spans="1:13" ht="18" x14ac:dyDescent="0.35">
      <c r="A13" s="3">
        <v>9</v>
      </c>
      <c r="B13" s="2">
        <f t="shared" si="0"/>
        <v>0.54183800600000009</v>
      </c>
      <c r="C13" s="2">
        <f t="shared" si="1"/>
        <v>0.29292398999999997</v>
      </c>
      <c r="D13" s="2">
        <f t="shared" si="2"/>
        <v>0.12789922300000001</v>
      </c>
      <c r="E13" s="1"/>
      <c r="G13" s="3">
        <v>9</v>
      </c>
      <c r="H13" s="4">
        <v>526972.10900000005</v>
      </c>
      <c r="I13" s="4">
        <v>288881.02899999998</v>
      </c>
      <c r="J13" s="4">
        <v>122546.27099999999</v>
      </c>
      <c r="K13" s="4">
        <v>14865.897000000001</v>
      </c>
      <c r="L13" s="4">
        <v>4042.9609999999998</v>
      </c>
      <c r="M13" s="4">
        <v>5352.9520000000002</v>
      </c>
    </row>
    <row r="14" spans="1:13" ht="18" x14ac:dyDescent="0.35">
      <c r="A14" s="3">
        <v>10</v>
      </c>
      <c r="B14" s="2">
        <f t="shared" si="0"/>
        <v>0.58853526499999986</v>
      </c>
      <c r="C14" s="2">
        <f t="shared" si="1"/>
        <v>0.30124510500000001</v>
      </c>
      <c r="D14" s="2">
        <f t="shared" si="2"/>
        <v>0.13707028200000002</v>
      </c>
      <c r="E14" s="1"/>
      <c r="G14" s="3">
        <v>10</v>
      </c>
      <c r="H14" s="4">
        <v>573134.96699999995</v>
      </c>
      <c r="I14" s="4">
        <v>296681.20500000002</v>
      </c>
      <c r="J14" s="4">
        <v>131292.272</v>
      </c>
      <c r="K14" s="4">
        <v>15400.298000000001</v>
      </c>
      <c r="L14" s="4">
        <v>4563.8999999999996</v>
      </c>
      <c r="M14" s="4">
        <v>5778.01</v>
      </c>
    </row>
    <row r="15" spans="1:13" ht="18" x14ac:dyDescent="0.35">
      <c r="A15" s="3">
        <v>11</v>
      </c>
      <c r="B15" s="2">
        <f t="shared" si="0"/>
        <v>0.65561082500000001</v>
      </c>
      <c r="C15" s="2">
        <f t="shared" si="1"/>
        <v>0.31041669500000002</v>
      </c>
      <c r="D15" s="2">
        <f t="shared" si="2"/>
        <v>0.13938684599999998</v>
      </c>
      <c r="E15" s="1"/>
      <c r="G15" s="3">
        <v>11</v>
      </c>
      <c r="H15" s="4">
        <v>639650.63199999998</v>
      </c>
      <c r="I15" s="4">
        <v>305576.74800000002</v>
      </c>
      <c r="J15" s="4">
        <v>133043.69699999999</v>
      </c>
      <c r="K15" s="4">
        <v>15960.192999999999</v>
      </c>
      <c r="L15" s="4">
        <v>4839.9470000000001</v>
      </c>
      <c r="M15" s="4">
        <v>6343.1490000000003</v>
      </c>
    </row>
    <row r="16" spans="1:13" ht="18" x14ac:dyDescent="0.35">
      <c r="A16" s="3">
        <v>12</v>
      </c>
      <c r="B16" s="2">
        <f t="shared" si="0"/>
        <v>0.68886674400000003</v>
      </c>
      <c r="C16" s="2">
        <f t="shared" si="1"/>
        <v>0.33060673700000004</v>
      </c>
      <c r="D16" s="2">
        <f t="shared" si="2"/>
        <v>0.14511387800000003</v>
      </c>
      <c r="E16" s="1"/>
      <c r="G16" s="3">
        <v>12</v>
      </c>
      <c r="H16" s="4">
        <v>672260.30500000005</v>
      </c>
      <c r="I16" s="4">
        <v>325508.57400000002</v>
      </c>
      <c r="J16" s="4">
        <v>138469.37100000001</v>
      </c>
      <c r="K16" s="4">
        <v>16606.438999999998</v>
      </c>
      <c r="L16" s="4">
        <v>5098.1629999999996</v>
      </c>
      <c r="M16" s="4">
        <v>6644.5069999999996</v>
      </c>
    </row>
    <row r="17" spans="1:13" ht="18" x14ac:dyDescent="0.35">
      <c r="A17" s="3">
        <v>13</v>
      </c>
      <c r="B17" s="2">
        <f t="shared" si="0"/>
        <v>0.73398844799999996</v>
      </c>
      <c r="C17" s="2">
        <f t="shared" si="1"/>
        <v>0.33936623599999999</v>
      </c>
      <c r="D17" s="2">
        <f t="shared" si="2"/>
        <v>0.14910540899999999</v>
      </c>
      <c r="E17" s="1"/>
      <c r="G17" s="3">
        <v>13</v>
      </c>
      <c r="H17" s="4">
        <v>717030.87399999995</v>
      </c>
      <c r="I17" s="4">
        <v>333959.152</v>
      </c>
      <c r="J17" s="4">
        <v>141961.049</v>
      </c>
      <c r="K17" s="4">
        <v>16957.574000000001</v>
      </c>
      <c r="L17" s="4">
        <v>5407.0839999999998</v>
      </c>
      <c r="M17" s="4">
        <v>7144.36</v>
      </c>
    </row>
    <row r="18" spans="1:13" ht="18" x14ac:dyDescent="0.35">
      <c r="A18" s="3">
        <v>14</v>
      </c>
      <c r="B18" s="2">
        <f t="shared" si="0"/>
        <v>0.76091649100000003</v>
      </c>
      <c r="C18" s="2">
        <f t="shared" si="1"/>
        <v>0.35581322100000001</v>
      </c>
      <c r="D18" s="2">
        <f t="shared" si="2"/>
        <v>0.15996823699999999</v>
      </c>
      <c r="E18" s="1"/>
      <c r="G18" s="3">
        <v>14</v>
      </c>
      <c r="H18" s="4">
        <v>743494.18099999998</v>
      </c>
      <c r="I18" s="4">
        <v>349939.78</v>
      </c>
      <c r="J18" s="4">
        <v>152476.856</v>
      </c>
      <c r="K18" s="4">
        <v>17422.310000000001</v>
      </c>
      <c r="L18" s="4">
        <v>5873.4409999999998</v>
      </c>
      <c r="M18" s="4">
        <v>7491.3810000000003</v>
      </c>
    </row>
    <row r="19" spans="1:13" ht="18" x14ac:dyDescent="0.35">
      <c r="A19" s="3">
        <v>15</v>
      </c>
      <c r="B19" s="2">
        <f t="shared" si="0"/>
        <v>0.778207282</v>
      </c>
      <c r="C19" s="2">
        <f t="shared" si="1"/>
        <v>0.36821237700000004</v>
      </c>
      <c r="D19" s="2">
        <f t="shared" si="2"/>
        <v>0.17737962599999998</v>
      </c>
      <c r="E19" s="1"/>
      <c r="G19" s="3">
        <v>15</v>
      </c>
      <c r="H19" s="4">
        <v>760283.38199999998</v>
      </c>
      <c r="I19" s="4">
        <v>361877.07900000003</v>
      </c>
      <c r="J19" s="4">
        <v>168951.43299999999</v>
      </c>
      <c r="K19" s="4">
        <v>17923.900000000001</v>
      </c>
      <c r="L19" s="4">
        <v>6335.2979999999998</v>
      </c>
      <c r="M19" s="4">
        <v>8428.1929999999993</v>
      </c>
    </row>
    <row r="20" spans="1:13" ht="18" x14ac:dyDescent="0.35">
      <c r="A20" s="3">
        <v>16</v>
      </c>
      <c r="B20" s="2">
        <f t="shared" si="0"/>
        <v>0.80834197799999996</v>
      </c>
      <c r="C20" s="2">
        <f t="shared" si="1"/>
        <v>0.45029290599999999</v>
      </c>
      <c r="D20" s="2">
        <f t="shared" si="2"/>
        <v>0.188239031</v>
      </c>
      <c r="E20" s="1"/>
      <c r="G20" s="3">
        <v>16</v>
      </c>
      <c r="H20" s="4">
        <v>789773.451</v>
      </c>
      <c r="I20" s="4">
        <v>443654.68</v>
      </c>
      <c r="J20" s="4">
        <v>179450.29199999999</v>
      </c>
      <c r="K20" s="4">
        <v>18568.526999999998</v>
      </c>
      <c r="L20" s="4">
        <v>6638.2259999999997</v>
      </c>
      <c r="M20" s="4">
        <v>8788.7389999999996</v>
      </c>
    </row>
    <row r="21" spans="1:13" ht="18" x14ac:dyDescent="0.35">
      <c r="A21" s="3">
        <v>17</v>
      </c>
      <c r="B21" s="2">
        <f t="shared" si="0"/>
        <v>0.83236669499999993</v>
      </c>
      <c r="C21" s="2">
        <f t="shared" si="1"/>
        <v>0.46950229399999999</v>
      </c>
      <c r="D21" s="2">
        <f t="shared" si="2"/>
        <v>0.19533423499999999</v>
      </c>
      <c r="E21" s="1"/>
      <c r="G21" s="3">
        <v>17</v>
      </c>
      <c r="H21" s="4">
        <v>813257.34</v>
      </c>
      <c r="I21" s="4">
        <v>462512.91700000002</v>
      </c>
      <c r="J21" s="4">
        <v>186233.196</v>
      </c>
      <c r="K21" s="4">
        <v>19109.355</v>
      </c>
      <c r="L21" s="4">
        <v>6989.3770000000004</v>
      </c>
      <c r="M21" s="4">
        <v>9101.0390000000007</v>
      </c>
    </row>
    <row r="22" spans="1:13" ht="18" x14ac:dyDescent="0.35">
      <c r="A22" s="3">
        <v>18</v>
      </c>
      <c r="B22" s="2">
        <f t="shared" si="0"/>
        <v>0.89302066899999999</v>
      </c>
      <c r="C22" s="2">
        <f t="shared" si="1"/>
        <v>0.54293040400000003</v>
      </c>
      <c r="D22" s="2">
        <f t="shared" si="2"/>
        <v>0.19812793400000001</v>
      </c>
      <c r="E22" s="1"/>
      <c r="G22" s="3">
        <v>18</v>
      </c>
      <c r="H22" s="4">
        <v>873391.94200000004</v>
      </c>
      <c r="I22" s="4">
        <v>535648.30599999998</v>
      </c>
      <c r="J22" s="4">
        <v>188092.783</v>
      </c>
      <c r="K22" s="4">
        <v>19628.726999999999</v>
      </c>
      <c r="L22" s="4">
        <v>7282.098</v>
      </c>
      <c r="M22" s="4">
        <v>10035.151</v>
      </c>
    </row>
    <row r="23" spans="1:13" ht="18" x14ac:dyDescent="0.35">
      <c r="A23" s="3">
        <v>19</v>
      </c>
      <c r="B23" s="2">
        <f t="shared" si="0"/>
        <v>0.93111383299999995</v>
      </c>
      <c r="C23" s="2">
        <f t="shared" si="1"/>
        <v>0.55192535100000006</v>
      </c>
      <c r="D23" s="2">
        <f t="shared" si="2"/>
        <v>0.20279412799999999</v>
      </c>
      <c r="E23" s="1"/>
      <c r="G23" s="3">
        <v>19</v>
      </c>
      <c r="H23" s="4">
        <v>910968.93200000003</v>
      </c>
      <c r="I23" s="4">
        <v>544379.90899999999</v>
      </c>
      <c r="J23" s="4">
        <v>192118.209</v>
      </c>
      <c r="K23" s="4">
        <v>20144.901000000002</v>
      </c>
      <c r="L23" s="4">
        <v>7545.442</v>
      </c>
      <c r="M23" s="4">
        <v>10675.919</v>
      </c>
    </row>
    <row r="24" spans="1:13" ht="18" x14ac:dyDescent="0.35">
      <c r="A24" s="3">
        <v>20</v>
      </c>
      <c r="B24" s="2">
        <f t="shared" si="0"/>
        <v>0.98776893600000004</v>
      </c>
      <c r="C24" s="2">
        <f t="shared" si="1"/>
        <v>0.58314770500000013</v>
      </c>
      <c r="D24" s="2">
        <f t="shared" si="2"/>
        <v>0.21717783400000001</v>
      </c>
      <c r="E24" s="1"/>
      <c r="G24" s="3">
        <v>20</v>
      </c>
      <c r="H24" s="4">
        <v>967165.16200000001</v>
      </c>
      <c r="I24" s="4">
        <v>575340.22100000002</v>
      </c>
      <c r="J24" s="4">
        <v>206073.932</v>
      </c>
      <c r="K24" s="4">
        <v>20603.774000000001</v>
      </c>
      <c r="L24" s="4">
        <v>7807.4840000000004</v>
      </c>
      <c r="M24" s="4">
        <v>11103.902</v>
      </c>
    </row>
    <row r="25" spans="1:13" ht="18" x14ac:dyDescent="0.35">
      <c r="A25" s="3">
        <v>21</v>
      </c>
      <c r="B25" s="2">
        <f t="shared" si="0"/>
        <v>1.0163400499999999</v>
      </c>
      <c r="C25" s="2">
        <f t="shared" si="1"/>
        <v>0.59446600000000005</v>
      </c>
      <c r="D25" s="2">
        <f t="shared" si="2"/>
        <v>0.22816023900000001</v>
      </c>
      <c r="E25" s="1"/>
      <c r="G25" s="3">
        <v>21</v>
      </c>
      <c r="H25" s="4">
        <v>995344.26599999995</v>
      </c>
      <c r="I25" s="4">
        <v>586380.57700000005</v>
      </c>
      <c r="J25" s="4">
        <v>216663.54</v>
      </c>
      <c r="K25" s="4">
        <v>20995.784</v>
      </c>
      <c r="L25" s="4">
        <v>8085.4229999999998</v>
      </c>
      <c r="M25" s="4">
        <v>11496.699000000001</v>
      </c>
    </row>
    <row r="26" spans="1:13" ht="18" x14ac:dyDescent="0.35">
      <c r="A26" s="3">
        <v>22</v>
      </c>
      <c r="B26" s="2">
        <f t="shared" si="0"/>
        <v>1.057499467</v>
      </c>
      <c r="C26" s="2">
        <f t="shared" si="1"/>
        <v>0.618490227</v>
      </c>
      <c r="D26" s="2">
        <f t="shared" si="2"/>
        <v>0.23234559299999999</v>
      </c>
      <c r="E26" s="1"/>
      <c r="G26" s="3">
        <v>22</v>
      </c>
      <c r="H26" s="4">
        <v>1036017.325</v>
      </c>
      <c r="I26" s="4">
        <v>609852.22</v>
      </c>
      <c r="J26" s="4">
        <v>220365.959</v>
      </c>
      <c r="K26" s="4">
        <v>21482.142</v>
      </c>
      <c r="L26" s="4">
        <v>8638.0069999999996</v>
      </c>
      <c r="M26" s="4">
        <v>11979.634</v>
      </c>
    </row>
    <row r="27" spans="1:13" ht="18" x14ac:dyDescent="0.35">
      <c r="A27" s="3">
        <v>23</v>
      </c>
      <c r="B27" s="2">
        <f t="shared" si="0"/>
        <v>1.1193455430000001</v>
      </c>
      <c r="C27" s="2">
        <f t="shared" si="1"/>
        <v>0.65449281400000003</v>
      </c>
      <c r="D27" s="2">
        <f t="shared" si="2"/>
        <v>0.26822742100000002</v>
      </c>
      <c r="E27" s="1"/>
      <c r="G27" s="3">
        <v>23</v>
      </c>
      <c r="H27" s="4">
        <v>1097051.388</v>
      </c>
      <c r="I27" s="4">
        <v>645690.05599999998</v>
      </c>
      <c r="J27" s="4">
        <v>255821.66</v>
      </c>
      <c r="K27" s="4">
        <v>22294.154999999999</v>
      </c>
      <c r="L27" s="4">
        <v>8802.7579999999998</v>
      </c>
      <c r="M27" s="4">
        <v>12405.761</v>
      </c>
    </row>
    <row r="28" spans="1:13" ht="18" x14ac:dyDescent="0.35">
      <c r="A28" s="3">
        <v>24</v>
      </c>
      <c r="B28" s="2">
        <f t="shared" si="0"/>
        <v>1.170977655</v>
      </c>
      <c r="C28" s="2">
        <f t="shared" si="1"/>
        <v>0.66700714399999994</v>
      </c>
      <c r="D28" s="2">
        <f t="shared" si="2"/>
        <v>0.28390995400000002</v>
      </c>
      <c r="E28" s="1"/>
      <c r="G28" s="3">
        <v>24</v>
      </c>
      <c r="H28" s="4">
        <v>1148515.236</v>
      </c>
      <c r="I28" s="4">
        <v>657720.75</v>
      </c>
      <c r="J28" s="4">
        <v>271185.15500000003</v>
      </c>
      <c r="K28" s="4">
        <v>22462.419000000002</v>
      </c>
      <c r="L28" s="4">
        <v>9286.3940000000002</v>
      </c>
      <c r="M28" s="4">
        <v>12724.799000000001</v>
      </c>
    </row>
    <row r="29" spans="1:13" ht="18" x14ac:dyDescent="0.35">
      <c r="A29" s="3">
        <v>25</v>
      </c>
      <c r="B29" s="2">
        <f t="shared" si="0"/>
        <v>1.2064977509999999</v>
      </c>
      <c r="C29" s="2">
        <f t="shared" si="1"/>
        <v>0.69519675800000003</v>
      </c>
      <c r="D29" s="2">
        <f t="shared" si="2"/>
        <v>0.298600961</v>
      </c>
      <c r="E29" s="1"/>
      <c r="G29" s="3">
        <v>25</v>
      </c>
      <c r="H29" s="4">
        <v>1183703.733</v>
      </c>
      <c r="I29" s="4">
        <v>685603.46200000006</v>
      </c>
      <c r="J29" s="4">
        <v>285524.80200000003</v>
      </c>
      <c r="K29" s="4">
        <v>22794.018</v>
      </c>
      <c r="L29" s="4">
        <v>9593.2960000000003</v>
      </c>
      <c r="M29" s="4">
        <v>13076.159</v>
      </c>
    </row>
    <row r="30" spans="1:13" ht="18" x14ac:dyDescent="0.35">
      <c r="A30" s="3">
        <v>26</v>
      </c>
      <c r="B30" s="2">
        <f t="shared" si="0"/>
        <v>1.2307044730000001</v>
      </c>
      <c r="C30" s="2">
        <f t="shared" si="1"/>
        <v>0.70935193299999999</v>
      </c>
      <c r="D30" s="2">
        <f t="shared" si="2"/>
        <v>0.31016514499999998</v>
      </c>
      <c r="E30" s="1"/>
      <c r="G30" s="3">
        <v>26</v>
      </c>
      <c r="H30" s="4">
        <v>1207808.8700000001</v>
      </c>
      <c r="I30" s="4">
        <v>699703.89</v>
      </c>
      <c r="J30" s="4">
        <v>297080.47399999999</v>
      </c>
      <c r="K30" s="4">
        <v>22895.602999999999</v>
      </c>
      <c r="L30" s="4">
        <v>9648.0429999999997</v>
      </c>
      <c r="M30" s="4">
        <v>13084.671</v>
      </c>
    </row>
    <row r="31" spans="1:13" ht="18" x14ac:dyDescent="0.35">
      <c r="A31" s="3">
        <v>27</v>
      </c>
      <c r="B31" s="2">
        <f t="shared" si="0"/>
        <v>1.2362631949999998</v>
      </c>
      <c r="C31" s="2">
        <f t="shared" si="1"/>
        <v>0.720094134</v>
      </c>
      <c r="D31" s="2">
        <f t="shared" si="2"/>
        <v>0.32056511200000004</v>
      </c>
      <c r="E31" s="1"/>
      <c r="G31" s="3">
        <v>27</v>
      </c>
      <c r="H31" s="4">
        <v>1213030.6529999999</v>
      </c>
      <c r="I31" s="4">
        <v>710128.86199999996</v>
      </c>
      <c r="J31" s="4">
        <v>307376.93400000001</v>
      </c>
      <c r="K31" s="4">
        <v>23232.542000000001</v>
      </c>
      <c r="L31" s="4">
        <v>9965.2720000000008</v>
      </c>
      <c r="M31" s="4">
        <v>13188.178</v>
      </c>
    </row>
    <row r="32" spans="1:13" ht="18" x14ac:dyDescent="0.35">
      <c r="A32" s="3">
        <v>28</v>
      </c>
      <c r="B32" s="2">
        <f t="shared" si="0"/>
        <v>1.2529954539999999</v>
      </c>
      <c r="C32" s="2">
        <f t="shared" si="1"/>
        <v>0.74207029499999999</v>
      </c>
      <c r="D32" s="2">
        <f t="shared" si="2"/>
        <v>0.32117249200000003</v>
      </c>
      <c r="E32" s="1"/>
      <c r="G32" s="3">
        <v>28</v>
      </c>
      <c r="H32" s="4">
        <v>1229189.257</v>
      </c>
      <c r="I32" s="4">
        <v>731973.33900000004</v>
      </c>
      <c r="J32" s="4">
        <v>307425.32500000001</v>
      </c>
      <c r="K32" s="4">
        <v>23806.197</v>
      </c>
      <c r="L32" s="4">
        <v>10096.956</v>
      </c>
      <c r="M32" s="4">
        <v>13747.166999999999</v>
      </c>
    </row>
    <row r="33" spans="1:13" ht="18" x14ac:dyDescent="0.35">
      <c r="A33" s="3">
        <v>29</v>
      </c>
      <c r="B33" s="2">
        <f t="shared" si="0"/>
        <v>1.2922555660000001</v>
      </c>
      <c r="C33" s="2">
        <f t="shared" si="1"/>
        <v>0.76179052700000005</v>
      </c>
      <c r="D33" s="2">
        <f t="shared" si="2"/>
        <v>0.33179881999999999</v>
      </c>
      <c r="E33" s="1"/>
      <c r="G33" s="3">
        <v>29</v>
      </c>
      <c r="H33" s="4">
        <v>1267904.2690000001</v>
      </c>
      <c r="I33" s="4">
        <v>751177.58400000003</v>
      </c>
      <c r="J33" s="4">
        <v>317706.64600000001</v>
      </c>
      <c r="K33" s="4">
        <v>24351.296999999999</v>
      </c>
      <c r="L33" s="4">
        <v>10612.942999999999</v>
      </c>
      <c r="M33" s="4">
        <v>14092.174000000001</v>
      </c>
    </row>
    <row r="34" spans="1:13" ht="18" x14ac:dyDescent="0.35">
      <c r="A34" s="3">
        <v>30</v>
      </c>
      <c r="B34" s="2">
        <f t="shared" si="0"/>
        <v>1.3749047119999998</v>
      </c>
      <c r="C34" s="2">
        <f t="shared" si="1"/>
        <v>0.77905391899999998</v>
      </c>
      <c r="D34" s="2">
        <f t="shared" si="2"/>
        <v>0.33270766800000001</v>
      </c>
      <c r="E34" s="1"/>
      <c r="G34" s="3">
        <v>30</v>
      </c>
      <c r="H34" s="4">
        <v>1349205.5549999999</v>
      </c>
      <c r="I34" s="4">
        <v>767750.43900000001</v>
      </c>
      <c r="J34" s="4">
        <v>318133.12099999998</v>
      </c>
      <c r="K34" s="4">
        <v>25699.156999999999</v>
      </c>
      <c r="L34" s="4">
        <v>11303.48</v>
      </c>
      <c r="M34" s="4">
        <v>14574.547</v>
      </c>
    </row>
    <row r="35" spans="1:13" ht="18" x14ac:dyDescent="0.35">
      <c r="A35" s="3">
        <v>31</v>
      </c>
      <c r="B35" s="2">
        <f t="shared" si="0"/>
        <v>1.419574804</v>
      </c>
      <c r="C35" s="2">
        <f t="shared" si="1"/>
        <v>0.78158709399999993</v>
      </c>
      <c r="D35" s="2">
        <f t="shared" si="2"/>
        <v>0.337586161</v>
      </c>
      <c r="E35" s="1"/>
      <c r="G35" s="3">
        <v>31</v>
      </c>
      <c r="H35" s="4">
        <v>1393475.328</v>
      </c>
      <c r="I35" s="4">
        <v>769958.79299999995</v>
      </c>
      <c r="J35" s="4">
        <v>322611.799</v>
      </c>
      <c r="K35" s="4">
        <v>26099.475999999999</v>
      </c>
      <c r="L35" s="4">
        <v>11628.300999999999</v>
      </c>
      <c r="M35" s="4">
        <v>14974.361999999999</v>
      </c>
    </row>
    <row r="36" spans="1:13" ht="18" x14ac:dyDescent="0.35">
      <c r="A36" s="3">
        <v>32</v>
      </c>
      <c r="B36" s="2">
        <f t="shared" si="0"/>
        <v>1.4342226730000001</v>
      </c>
      <c r="C36" s="2">
        <f t="shared" si="1"/>
        <v>0.80699708400000003</v>
      </c>
      <c r="D36" s="2">
        <f t="shared" si="2"/>
        <v>0.34808067299999995</v>
      </c>
      <c r="E36" s="1"/>
      <c r="G36" s="3">
        <v>32</v>
      </c>
      <c r="H36" s="4">
        <v>1407304.848</v>
      </c>
      <c r="I36" s="4">
        <v>794816.09100000001</v>
      </c>
      <c r="J36" s="4">
        <v>332001.34499999997</v>
      </c>
      <c r="K36" s="4">
        <v>26917.825000000001</v>
      </c>
      <c r="L36" s="4">
        <v>12180.993</v>
      </c>
      <c r="M36" s="4">
        <v>16079.328</v>
      </c>
    </row>
    <row r="37" spans="1:13" ht="18" x14ac:dyDescent="0.35">
      <c r="A37" s="3">
        <v>33</v>
      </c>
      <c r="B37" s="2">
        <f t="shared" ref="B37:B56" si="3">(H37+K37)/1000000</f>
        <v>1.450438924</v>
      </c>
      <c r="C37" s="2">
        <f t="shared" ref="C37:C56" si="4">(I37+L37)/1000000</f>
        <v>0.82504421300000008</v>
      </c>
      <c r="D37" s="2">
        <f t="shared" ref="D37:D56" si="5">(J37+M37)/1000000</f>
        <v>0.35655211200000003</v>
      </c>
      <c r="E37" s="1"/>
      <c r="G37" s="3">
        <v>33</v>
      </c>
      <c r="H37" s="4">
        <v>1423348.213</v>
      </c>
      <c r="I37" s="4">
        <v>812477.33700000006</v>
      </c>
      <c r="J37" s="4">
        <v>339862.78100000002</v>
      </c>
      <c r="K37" s="4">
        <v>27090.710999999999</v>
      </c>
      <c r="L37" s="4">
        <v>12566.876</v>
      </c>
      <c r="M37" s="4">
        <v>16689.330999999998</v>
      </c>
    </row>
    <row r="38" spans="1:13" ht="18" x14ac:dyDescent="0.35">
      <c r="A38" s="3">
        <v>34</v>
      </c>
      <c r="B38" s="2">
        <f t="shared" si="3"/>
        <v>1.4660551340000001</v>
      </c>
      <c r="C38" s="2">
        <f t="shared" si="4"/>
        <v>0.84276673899999999</v>
      </c>
      <c r="D38" s="2">
        <f t="shared" si="5"/>
        <v>0.36847147400000002</v>
      </c>
      <c r="E38" s="1"/>
      <c r="G38" s="3">
        <v>34</v>
      </c>
      <c r="H38" s="4">
        <v>1438625.28</v>
      </c>
      <c r="I38" s="4">
        <v>829764.64599999995</v>
      </c>
      <c r="J38" s="4">
        <v>351269.32400000002</v>
      </c>
      <c r="K38" s="4">
        <v>27429.853999999999</v>
      </c>
      <c r="L38" s="4">
        <v>13002.093000000001</v>
      </c>
      <c r="M38" s="4">
        <v>17202.150000000001</v>
      </c>
    </row>
    <row r="39" spans="1:13" ht="18" x14ac:dyDescent="0.35">
      <c r="A39" s="3">
        <v>35</v>
      </c>
      <c r="B39" s="2">
        <f t="shared" si="3"/>
        <v>1.4856446480000001</v>
      </c>
      <c r="C39" s="2">
        <f t="shared" si="4"/>
        <v>0.86475135600000008</v>
      </c>
      <c r="D39" s="2">
        <f t="shared" si="5"/>
        <v>0.37700896</v>
      </c>
      <c r="E39" s="1"/>
      <c r="G39" s="3">
        <v>35</v>
      </c>
      <c r="H39" s="4">
        <v>1457663.97</v>
      </c>
      <c r="I39" s="4">
        <v>849938.75100000005</v>
      </c>
      <c r="J39" s="4">
        <v>359696.652</v>
      </c>
      <c r="K39" s="4">
        <v>27980.678</v>
      </c>
      <c r="L39" s="4">
        <v>14812.605</v>
      </c>
      <c r="M39" s="4">
        <v>17312.308000000001</v>
      </c>
    </row>
    <row r="40" spans="1:13" ht="18" x14ac:dyDescent="0.35">
      <c r="A40" s="3">
        <v>36</v>
      </c>
      <c r="B40" s="2">
        <f t="shared" si="3"/>
        <v>1.4953703020000002</v>
      </c>
      <c r="C40" s="2">
        <f t="shared" si="4"/>
        <v>0.88629655699999987</v>
      </c>
      <c r="D40" s="2">
        <f t="shared" si="5"/>
        <v>0.39434735999999998</v>
      </c>
      <c r="E40" s="1"/>
      <c r="G40" s="3">
        <v>36</v>
      </c>
      <c r="H40" s="4">
        <v>1466981.2520000001</v>
      </c>
      <c r="I40" s="4">
        <v>871159.40099999995</v>
      </c>
      <c r="J40" s="4">
        <v>376578.39299999998</v>
      </c>
      <c r="K40" s="4">
        <v>28389.05</v>
      </c>
      <c r="L40" s="4">
        <v>15137.156000000001</v>
      </c>
      <c r="M40" s="4">
        <v>17768.967000000001</v>
      </c>
    </row>
    <row r="41" spans="1:13" ht="18" x14ac:dyDescent="0.35">
      <c r="A41" s="3">
        <v>37</v>
      </c>
      <c r="B41" s="2">
        <f t="shared" si="3"/>
        <v>1.5203843109999999</v>
      </c>
      <c r="C41" s="2">
        <f t="shared" si="4"/>
        <v>0.90730029000000001</v>
      </c>
      <c r="D41" s="2">
        <f t="shared" si="5"/>
        <v>0.41318399899999997</v>
      </c>
      <c r="E41" s="1"/>
      <c r="G41" s="3">
        <v>37</v>
      </c>
      <c r="H41" s="4">
        <v>1491822.69</v>
      </c>
      <c r="I41" s="4">
        <v>891508.76199999999</v>
      </c>
      <c r="J41" s="4">
        <v>395009.39399999997</v>
      </c>
      <c r="K41" s="4">
        <v>28561.620999999999</v>
      </c>
      <c r="L41" s="4">
        <v>15791.528</v>
      </c>
      <c r="M41" s="4">
        <v>18174.605</v>
      </c>
    </row>
    <row r="42" spans="1:13" ht="18" x14ac:dyDescent="0.35">
      <c r="A42" s="3">
        <v>38</v>
      </c>
      <c r="B42" s="2">
        <f t="shared" si="3"/>
        <v>1.557932055</v>
      </c>
      <c r="C42" s="2">
        <f t="shared" si="4"/>
        <v>0.93538202399999992</v>
      </c>
      <c r="D42" s="2">
        <f t="shared" si="5"/>
        <v>0.41680964300000001</v>
      </c>
      <c r="E42" s="1"/>
      <c r="G42" s="3">
        <v>38</v>
      </c>
      <c r="H42" s="4">
        <v>1528898.524</v>
      </c>
      <c r="I42" s="4">
        <v>919119.28899999999</v>
      </c>
      <c r="J42" s="4">
        <v>397742.685</v>
      </c>
      <c r="K42" s="4">
        <v>29033.530999999999</v>
      </c>
      <c r="L42" s="4">
        <v>16262.735000000001</v>
      </c>
      <c r="M42" s="4">
        <v>19066.957999999999</v>
      </c>
    </row>
    <row r="43" spans="1:13" ht="18" x14ac:dyDescent="0.35">
      <c r="A43" s="3">
        <v>39</v>
      </c>
      <c r="B43" s="2">
        <f t="shared" si="3"/>
        <v>1.5938840409999999</v>
      </c>
      <c r="C43" s="2">
        <f t="shared" si="4"/>
        <v>0.96206935599999988</v>
      </c>
      <c r="D43" s="2">
        <f t="shared" si="5"/>
        <v>0.432380875</v>
      </c>
      <c r="E43" s="1"/>
      <c r="G43" s="3">
        <v>39</v>
      </c>
      <c r="H43" s="4">
        <v>1564297.375</v>
      </c>
      <c r="I43" s="4">
        <v>945009.51899999997</v>
      </c>
      <c r="J43" s="4">
        <v>412525.77799999999</v>
      </c>
      <c r="K43" s="4">
        <v>29586.666000000001</v>
      </c>
      <c r="L43" s="4">
        <v>17059.837</v>
      </c>
      <c r="M43" s="4">
        <v>19855.097000000002</v>
      </c>
    </row>
    <row r="44" spans="1:13" ht="18" x14ac:dyDescent="0.35">
      <c r="A44" s="3">
        <v>40</v>
      </c>
      <c r="B44" s="2">
        <f t="shared" si="3"/>
        <v>1.616933875</v>
      </c>
      <c r="C44" s="2">
        <f t="shared" si="4"/>
        <v>0.99545717800000011</v>
      </c>
      <c r="D44" s="2">
        <f t="shared" si="5"/>
        <v>0.44677593099999996</v>
      </c>
      <c r="E44" s="1"/>
      <c r="G44" s="3">
        <v>40</v>
      </c>
      <c r="H44" s="4">
        <v>1587052.06</v>
      </c>
      <c r="I44" s="4">
        <v>977795.28</v>
      </c>
      <c r="J44" s="4">
        <v>426487.03499999997</v>
      </c>
      <c r="K44" s="4">
        <v>29881.814999999999</v>
      </c>
      <c r="L44" s="4">
        <v>17661.898000000001</v>
      </c>
      <c r="M44" s="4">
        <v>20288.896000000001</v>
      </c>
    </row>
    <row r="45" spans="1:13" ht="18" x14ac:dyDescent="0.35">
      <c r="A45" s="3">
        <v>41</v>
      </c>
      <c r="B45" s="2">
        <f t="shared" si="3"/>
        <v>1.6292143969999999</v>
      </c>
      <c r="C45" s="2">
        <f t="shared" si="4"/>
        <v>1.015719091</v>
      </c>
      <c r="D45" s="2">
        <f t="shared" si="5"/>
        <v>0.45461067799999999</v>
      </c>
      <c r="E45" s="1"/>
      <c r="G45" s="3">
        <v>41</v>
      </c>
      <c r="H45" s="4">
        <v>1598059.2749999999</v>
      </c>
      <c r="I45" s="4">
        <v>995786.44400000002</v>
      </c>
      <c r="J45" s="4">
        <v>433857.94900000002</v>
      </c>
      <c r="K45" s="4">
        <v>31155.121999999999</v>
      </c>
      <c r="L45" s="4">
        <v>19932.647000000001</v>
      </c>
      <c r="M45" s="4">
        <v>20752.728999999999</v>
      </c>
    </row>
    <row r="46" spans="1:13" ht="18" x14ac:dyDescent="0.35">
      <c r="A46" s="3">
        <v>42</v>
      </c>
      <c r="B46" s="2">
        <f t="shared" si="3"/>
        <v>1.6512199510000001</v>
      </c>
      <c r="C46" s="2">
        <f t="shared" si="4"/>
        <v>1.0317877559999999</v>
      </c>
      <c r="D46" s="2">
        <f t="shared" si="5"/>
        <v>0.46815894000000002</v>
      </c>
      <c r="E46" s="1"/>
      <c r="G46" s="3">
        <v>42</v>
      </c>
      <c r="H46" s="4">
        <v>1619324.679</v>
      </c>
      <c r="I46" s="4">
        <v>1011368.189</v>
      </c>
      <c r="J46" s="4">
        <v>446622.26799999998</v>
      </c>
      <c r="K46" s="4">
        <v>31895.272000000001</v>
      </c>
      <c r="L46" s="4">
        <v>20419.566999999999</v>
      </c>
      <c r="M46" s="4">
        <v>21536.671999999999</v>
      </c>
    </row>
    <row r="47" spans="1:13" ht="18" x14ac:dyDescent="0.35">
      <c r="A47" s="3">
        <v>43</v>
      </c>
      <c r="B47" s="2">
        <f t="shared" si="3"/>
        <v>1.664221733</v>
      </c>
      <c r="C47" s="2">
        <f t="shared" si="4"/>
        <v>1.0582365409999999</v>
      </c>
      <c r="D47" s="2">
        <f t="shared" si="5"/>
        <v>0.47428116399999998</v>
      </c>
      <c r="E47" s="1"/>
      <c r="G47" s="3">
        <v>43</v>
      </c>
      <c r="H47" s="4">
        <v>1632031.9890000001</v>
      </c>
      <c r="I47" s="4">
        <v>1037260.903</v>
      </c>
      <c r="J47" s="4">
        <v>451812.533</v>
      </c>
      <c r="K47" s="4">
        <v>32189.743999999999</v>
      </c>
      <c r="L47" s="4">
        <v>20975.637999999999</v>
      </c>
      <c r="M47" s="4">
        <v>22468.631000000001</v>
      </c>
    </row>
    <row r="48" spans="1:13" ht="18" x14ac:dyDescent="0.35">
      <c r="A48" s="3">
        <v>44</v>
      </c>
      <c r="B48" s="2">
        <f t="shared" si="3"/>
        <v>1.6838907289999998</v>
      </c>
      <c r="C48" s="2">
        <f t="shared" si="4"/>
        <v>1.070427928</v>
      </c>
      <c r="D48" s="2">
        <f t="shared" si="5"/>
        <v>0.480662268</v>
      </c>
      <c r="E48" s="1"/>
      <c r="G48" s="3">
        <v>44</v>
      </c>
      <c r="H48" s="4">
        <v>1650900.0349999999</v>
      </c>
      <c r="I48" s="4">
        <v>1048770.9890000001</v>
      </c>
      <c r="J48" s="4">
        <v>457470.55099999998</v>
      </c>
      <c r="K48" s="4">
        <v>32990.694000000003</v>
      </c>
      <c r="L48" s="4">
        <v>21656.938999999998</v>
      </c>
      <c r="M48" s="4">
        <v>23191.717000000001</v>
      </c>
    </row>
    <row r="49" spans="1:13" ht="18" x14ac:dyDescent="0.35">
      <c r="A49" s="3">
        <v>45</v>
      </c>
      <c r="B49" s="2">
        <f t="shared" si="3"/>
        <v>1.717405799</v>
      </c>
      <c r="C49" s="2">
        <f t="shared" si="4"/>
        <v>1.09384456</v>
      </c>
      <c r="D49" s="2">
        <f t="shared" si="5"/>
        <v>0.48361973400000002</v>
      </c>
      <c r="E49" s="1"/>
      <c r="G49" s="3">
        <v>45</v>
      </c>
      <c r="H49" s="4">
        <v>1684127.9650000001</v>
      </c>
      <c r="I49" s="4">
        <v>1070886.7120000001</v>
      </c>
      <c r="J49" s="5">
        <v>459801.45299999998</v>
      </c>
      <c r="K49" s="4">
        <v>33277.834000000003</v>
      </c>
      <c r="L49" s="4">
        <v>22957.848000000002</v>
      </c>
      <c r="M49" s="5">
        <v>23818.280999999999</v>
      </c>
    </row>
    <row r="50" spans="1:13" ht="18" x14ac:dyDescent="0.35">
      <c r="A50" s="3">
        <v>46</v>
      </c>
      <c r="B50" s="2">
        <f t="shared" si="3"/>
        <v>1.7313056449999999</v>
      </c>
      <c r="C50" s="2">
        <f t="shared" si="4"/>
        <v>1.1043659879999999</v>
      </c>
      <c r="D50" s="2">
        <f t="shared" si="5"/>
        <v>0.48645490899999999</v>
      </c>
      <c r="E50" s="1"/>
      <c r="G50" s="3">
        <v>46</v>
      </c>
      <c r="H50" s="4">
        <v>1697612.388</v>
      </c>
      <c r="I50" s="4">
        <v>1078977.3729999999</v>
      </c>
      <c r="J50" s="5">
        <v>462131.88299999997</v>
      </c>
      <c r="K50" s="4">
        <v>33693.256999999998</v>
      </c>
      <c r="L50" s="4">
        <v>25388.615000000002</v>
      </c>
      <c r="M50" s="5">
        <v>24323.026000000002</v>
      </c>
    </row>
    <row r="51" spans="1:13" ht="18" x14ac:dyDescent="0.35">
      <c r="A51" s="3">
        <v>47</v>
      </c>
      <c r="B51" s="2">
        <f t="shared" si="3"/>
        <v>1.7430071489999999</v>
      </c>
      <c r="C51" s="2">
        <f t="shared" si="4"/>
        <v>1.11991803</v>
      </c>
      <c r="D51" s="2">
        <f t="shared" si="5"/>
        <v>0.49982969199999999</v>
      </c>
      <c r="E51" s="1"/>
      <c r="G51" s="3">
        <v>47</v>
      </c>
      <c r="H51" s="4">
        <v>1709097.443</v>
      </c>
      <c r="I51" s="4">
        <v>1092961.196</v>
      </c>
      <c r="J51" s="4">
        <v>474971.429</v>
      </c>
      <c r="K51" s="4">
        <v>33909.705999999998</v>
      </c>
      <c r="L51" s="4">
        <v>26956.833999999999</v>
      </c>
      <c r="M51" s="4">
        <v>24858.262999999999</v>
      </c>
    </row>
    <row r="52" spans="1:13" ht="18" x14ac:dyDescent="0.35">
      <c r="A52" s="3">
        <v>48</v>
      </c>
      <c r="B52" s="2">
        <f t="shared" si="3"/>
        <v>1.7503222279999999</v>
      </c>
      <c r="C52" s="2">
        <f t="shared" si="4"/>
        <v>1.1319733609999998</v>
      </c>
      <c r="D52" s="2">
        <f t="shared" si="5"/>
        <v>0.50964508399999997</v>
      </c>
      <c r="E52" s="1"/>
      <c r="G52" s="3">
        <v>48</v>
      </c>
      <c r="H52" s="4">
        <v>1716100.713</v>
      </c>
      <c r="I52" s="4">
        <v>1103232.6029999999</v>
      </c>
      <c r="J52" s="4">
        <v>483779.44199999998</v>
      </c>
      <c r="K52" s="4">
        <v>34221.514999999999</v>
      </c>
      <c r="L52" s="4">
        <v>28740.758000000002</v>
      </c>
      <c r="M52" s="4">
        <v>25865.642</v>
      </c>
    </row>
    <row r="53" spans="1:13" ht="18" x14ac:dyDescent="0.35">
      <c r="A53" s="3">
        <v>49</v>
      </c>
      <c r="B53" s="2">
        <f t="shared" si="3"/>
        <v>1.7687295439999999</v>
      </c>
      <c r="C53" s="2">
        <f t="shared" si="4"/>
        <v>1.15215249</v>
      </c>
      <c r="D53" s="2">
        <f t="shared" si="5"/>
        <v>0.51623944700000002</v>
      </c>
      <c r="E53" s="1"/>
      <c r="G53" s="3">
        <v>49</v>
      </c>
      <c r="H53" s="4">
        <v>1734103.1610000001</v>
      </c>
      <c r="I53" s="4">
        <v>1119026.557</v>
      </c>
      <c r="J53" s="4">
        <v>489665.14500000002</v>
      </c>
      <c r="K53" s="4">
        <v>34626.383000000002</v>
      </c>
      <c r="L53" s="4">
        <v>33125.932999999997</v>
      </c>
      <c r="M53" s="4">
        <v>26574.302</v>
      </c>
    </row>
    <row r="54" spans="1:13" ht="18" x14ac:dyDescent="0.35">
      <c r="A54" s="3">
        <v>50</v>
      </c>
      <c r="B54" s="2">
        <f t="shared" si="3"/>
        <v>1.7781288</v>
      </c>
      <c r="C54" s="2">
        <f t="shared" si="4"/>
        <v>1.172050925</v>
      </c>
      <c r="D54" s="2">
        <f t="shared" si="5"/>
        <v>0.52367955299999991</v>
      </c>
      <c r="E54" s="1"/>
      <c r="G54" s="3">
        <v>50</v>
      </c>
      <c r="H54" s="4">
        <v>1743017.1370000001</v>
      </c>
      <c r="I54" s="4">
        <v>1138277.7560000001</v>
      </c>
      <c r="J54" s="4">
        <v>496198.54499999998</v>
      </c>
      <c r="K54" s="4">
        <v>35111.663</v>
      </c>
      <c r="L54" s="4">
        <v>33773.169000000002</v>
      </c>
      <c r="M54" s="4">
        <v>27481.008000000002</v>
      </c>
    </row>
    <row r="55" spans="1:13" ht="18" x14ac:dyDescent="0.35">
      <c r="A55" s="3">
        <v>51</v>
      </c>
      <c r="B55" s="2">
        <f t="shared" si="3"/>
        <v>1.8243050900000002</v>
      </c>
      <c r="C55" s="2">
        <f t="shared" si="4"/>
        <v>1.177251434</v>
      </c>
      <c r="D55" s="2">
        <f t="shared" si="5"/>
        <v>0.52489885800000002</v>
      </c>
      <c r="E55" s="1"/>
      <c r="G55" s="3">
        <v>51</v>
      </c>
      <c r="H55" s="4">
        <v>1788908.57</v>
      </c>
      <c r="I55" s="4">
        <v>1142547.7479999999</v>
      </c>
      <c r="J55" s="4">
        <v>496839.18300000002</v>
      </c>
      <c r="K55" s="4">
        <v>35396.519999999997</v>
      </c>
      <c r="L55" s="4">
        <v>34703.686000000002</v>
      </c>
      <c r="M55" s="4">
        <v>28059.674999999999</v>
      </c>
    </row>
    <row r="56" spans="1:13" ht="18" x14ac:dyDescent="0.35">
      <c r="A56" s="3">
        <v>52</v>
      </c>
      <c r="B56" s="2">
        <f t="shared" si="3"/>
        <v>1.8645653259999999</v>
      </c>
      <c r="C56" s="2">
        <f t="shared" si="4"/>
        <v>1.197915311</v>
      </c>
      <c r="D56" s="2">
        <f t="shared" si="5"/>
        <v>0.53335861400000006</v>
      </c>
      <c r="E56" s="6" t="s">
        <v>3</v>
      </c>
      <c r="F56" s="2">
        <v>0.6</v>
      </c>
      <c r="G56" s="3">
        <v>52</v>
      </c>
      <c r="H56" s="4">
        <v>1828880.3589999999</v>
      </c>
      <c r="I56" s="4">
        <v>1162018.3799999999</v>
      </c>
      <c r="J56" s="4">
        <v>504469.48100000003</v>
      </c>
      <c r="K56" s="4">
        <v>35684.966999999997</v>
      </c>
      <c r="L56" s="4">
        <v>35896.930999999997</v>
      </c>
      <c r="M56" s="4">
        <v>28889.133000000002</v>
      </c>
    </row>
  </sheetData>
  <mergeCells count="4">
    <mergeCell ref="B3:D3"/>
    <mergeCell ref="H3:J3"/>
    <mergeCell ref="K3:M3"/>
    <mergeCell ref="A1:M2"/>
  </mergeCells>
  <conditionalFormatting sqref="A6:A56">
    <cfRule type="expression" dxfId="174" priority="11">
      <formula>MOD(ROW(),2)=1</formula>
    </cfRule>
  </conditionalFormatting>
  <conditionalFormatting sqref="A5:D5 B6:D56">
    <cfRule type="expression" dxfId="173" priority="12">
      <formula>MOD(ROW(),2)=1</formula>
    </cfRule>
  </conditionalFormatting>
  <conditionalFormatting sqref="G40:J56 G6:I39 F56">
    <cfRule type="expression" dxfId="172" priority="9">
      <formula>MOD(ROW(),2)=1</formula>
    </cfRule>
  </conditionalFormatting>
  <conditionalFormatting sqref="I5">
    <cfRule type="expression" dxfId="171" priority="8">
      <formula>MOD(ROW(),2)=1</formula>
    </cfRule>
  </conditionalFormatting>
  <conditionalFormatting sqref="G5:H5">
    <cfRule type="expression" dxfId="170" priority="10">
      <formula>MOD(ROW(),2)=1</formula>
    </cfRule>
  </conditionalFormatting>
  <conditionalFormatting sqref="J6:J39">
    <cfRule type="expression" dxfId="169" priority="6">
      <formula>MOD(ROW(),2)=1</formula>
    </cfRule>
  </conditionalFormatting>
  <conditionalFormatting sqref="J5">
    <cfRule type="expression" dxfId="168" priority="7">
      <formula>MOD(ROW(),2)=1</formula>
    </cfRule>
  </conditionalFormatting>
  <conditionalFormatting sqref="K40:M56 K6:L39">
    <cfRule type="expression" dxfId="167" priority="4">
      <formula>MOD(ROW(),2)=1</formula>
    </cfRule>
  </conditionalFormatting>
  <conditionalFormatting sqref="L5">
    <cfRule type="expression" dxfId="166" priority="3">
      <formula>MOD(ROW(),2)=1</formula>
    </cfRule>
  </conditionalFormatting>
  <conditionalFormatting sqref="K5">
    <cfRule type="expression" dxfId="165" priority="5">
      <formula>MOD(ROW(),2)=1</formula>
    </cfRule>
  </conditionalFormatting>
  <conditionalFormatting sqref="M6:M39">
    <cfRule type="expression" dxfId="164" priority="1">
      <formula>MOD(ROW(),2)=1</formula>
    </cfRule>
  </conditionalFormatting>
  <conditionalFormatting sqref="M5">
    <cfRule type="expression" dxfId="163" priority="2">
      <formula>MOD(ROW(),2)=1</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6"/>
  <sheetViews>
    <sheetView topLeftCell="A49" zoomScale="85" zoomScaleNormal="85" workbookViewId="0">
      <selection activeCell="M72" sqref="M72"/>
    </sheetView>
  </sheetViews>
  <sheetFormatPr baseColWidth="10" defaultRowHeight="15" x14ac:dyDescent="0.25"/>
  <cols>
    <col min="9" max="9" width="12.140625" customWidth="1"/>
  </cols>
  <sheetData>
    <row r="1" spans="1:13" ht="15" customHeight="1" x14ac:dyDescent="0.25">
      <c r="A1" s="23" t="s">
        <v>42</v>
      </c>
      <c r="B1" s="23"/>
      <c r="C1" s="23"/>
      <c r="D1" s="23"/>
      <c r="E1" s="23"/>
      <c r="F1" s="23"/>
      <c r="G1" s="23"/>
      <c r="H1" s="23"/>
      <c r="I1" s="12"/>
      <c r="J1" s="12"/>
      <c r="K1" s="12"/>
      <c r="L1" s="12"/>
      <c r="M1" s="12"/>
    </row>
    <row r="2" spans="1:13" ht="15" customHeight="1" x14ac:dyDescent="0.25">
      <c r="A2" s="23"/>
      <c r="B2" s="23"/>
      <c r="C2" s="23"/>
      <c r="D2" s="23"/>
      <c r="E2" s="23"/>
      <c r="F2" s="23"/>
      <c r="G2" s="23"/>
      <c r="H2" s="23"/>
      <c r="I2" s="12"/>
      <c r="J2" s="12"/>
      <c r="K2" s="12"/>
      <c r="L2" s="12"/>
      <c r="M2" s="12"/>
    </row>
    <row r="3" spans="1:13" s="10" customFormat="1" ht="18" x14ac:dyDescent="0.35">
      <c r="B3" s="22" t="s">
        <v>24</v>
      </c>
      <c r="C3" s="22"/>
      <c r="D3" s="22"/>
      <c r="F3" s="22" t="s">
        <v>19</v>
      </c>
      <c r="G3" s="22"/>
      <c r="H3" s="22"/>
    </row>
    <row r="4" spans="1:13" ht="15.75" x14ac:dyDescent="0.3">
      <c r="A4" s="7" t="s">
        <v>4</v>
      </c>
      <c r="B4" s="8" t="s">
        <v>0</v>
      </c>
      <c r="C4" s="8" t="s">
        <v>1</v>
      </c>
      <c r="D4" s="8" t="s">
        <v>2</v>
      </c>
      <c r="E4" s="7" t="s">
        <v>4</v>
      </c>
      <c r="F4" s="8" t="s">
        <v>0</v>
      </c>
      <c r="G4" s="8" t="s">
        <v>1</v>
      </c>
      <c r="H4" s="8" t="s">
        <v>2</v>
      </c>
      <c r="I4" s="1"/>
      <c r="J4" s="1"/>
    </row>
    <row r="5" spans="1:13" ht="18" x14ac:dyDescent="0.35">
      <c r="A5" s="3">
        <v>1</v>
      </c>
      <c r="B5" s="2">
        <f>F5/1000000</f>
        <v>0.298046266</v>
      </c>
      <c r="C5" s="2">
        <f>G5/1000000</f>
        <v>0.75413311299999997</v>
      </c>
      <c r="D5" s="2">
        <f>H5/1000000</f>
        <v>0.16673454800000001</v>
      </c>
      <c r="E5" s="3">
        <v>1</v>
      </c>
      <c r="F5" s="4">
        <v>298046.266</v>
      </c>
      <c r="G5" s="4">
        <v>754133.11300000001</v>
      </c>
      <c r="H5" s="4">
        <v>166734.54800000001</v>
      </c>
      <c r="I5" s="1"/>
      <c r="J5" s="1"/>
    </row>
    <row r="6" spans="1:13" ht="18" x14ac:dyDescent="0.35">
      <c r="A6" s="3">
        <v>2</v>
      </c>
      <c r="B6" s="2">
        <f t="shared" ref="B6:D56" si="0">F6/1000000</f>
        <v>0.74468180100000003</v>
      </c>
      <c r="C6" s="2">
        <f t="shared" si="0"/>
        <v>1.275984005</v>
      </c>
      <c r="D6" s="2">
        <f t="shared" si="0"/>
        <v>0.38111872800000002</v>
      </c>
      <c r="E6" s="3">
        <v>2</v>
      </c>
      <c r="F6" s="4">
        <v>744681.80099999998</v>
      </c>
      <c r="G6" s="4">
        <v>1275984.0049999999</v>
      </c>
      <c r="H6" s="4">
        <v>381118.728</v>
      </c>
      <c r="I6" s="1"/>
      <c r="J6" s="1"/>
    </row>
    <row r="7" spans="1:13" ht="18" x14ac:dyDescent="0.35">
      <c r="A7" s="3">
        <v>3</v>
      </c>
      <c r="B7" s="2">
        <f t="shared" si="0"/>
        <v>1.016874139</v>
      </c>
      <c r="C7" s="2">
        <f t="shared" si="0"/>
        <v>1.7960263000000001</v>
      </c>
      <c r="D7" s="2">
        <f t="shared" si="0"/>
        <v>0.63170673600000005</v>
      </c>
      <c r="E7" s="3">
        <v>3</v>
      </c>
      <c r="F7" s="4">
        <v>1016874.139</v>
      </c>
      <c r="G7" s="4">
        <v>1796026.3</v>
      </c>
      <c r="H7" s="4">
        <v>631706.73600000003</v>
      </c>
      <c r="I7" s="1"/>
      <c r="J7" s="1"/>
    </row>
    <row r="8" spans="1:13" ht="18" x14ac:dyDescent="0.35">
      <c r="A8" s="3">
        <v>4</v>
      </c>
      <c r="B8" s="2">
        <f t="shared" si="0"/>
        <v>1.3218342089999999</v>
      </c>
      <c r="C8" s="2">
        <f t="shared" si="0"/>
        <v>2.1061504219999998</v>
      </c>
      <c r="D8" s="2">
        <f t="shared" si="0"/>
        <v>0.7352905500000001</v>
      </c>
      <c r="E8" s="3">
        <v>4</v>
      </c>
      <c r="F8" s="4">
        <v>1321834.209</v>
      </c>
      <c r="G8" s="4">
        <v>2106150.4219999998</v>
      </c>
      <c r="H8" s="4">
        <v>735290.55</v>
      </c>
      <c r="I8" s="1"/>
      <c r="J8" s="1"/>
    </row>
    <row r="9" spans="1:13" ht="18" x14ac:dyDescent="0.35">
      <c r="A9" s="3">
        <v>5</v>
      </c>
      <c r="B9" s="2">
        <f t="shared" si="0"/>
        <v>1.6168106910000002</v>
      </c>
      <c r="C9" s="2">
        <f t="shared" si="0"/>
        <v>2.440863389</v>
      </c>
      <c r="D9" s="2">
        <f t="shared" si="0"/>
        <v>0.97309595400000004</v>
      </c>
      <c r="E9" s="3">
        <v>5</v>
      </c>
      <c r="F9" s="4">
        <v>1616810.6910000001</v>
      </c>
      <c r="G9" s="4">
        <v>2440863.389</v>
      </c>
      <c r="H9" s="4">
        <v>973095.95400000003</v>
      </c>
      <c r="I9" s="1"/>
      <c r="J9" s="1"/>
    </row>
    <row r="10" spans="1:13" ht="18" x14ac:dyDescent="0.35">
      <c r="A10" s="3">
        <v>6</v>
      </c>
      <c r="B10" s="2">
        <f t="shared" si="0"/>
        <v>2.0255082550000001</v>
      </c>
      <c r="C10" s="2">
        <f t="shared" si="0"/>
        <v>2.9147236959999998</v>
      </c>
      <c r="D10" s="2">
        <f t="shared" si="0"/>
        <v>1.2570989850000001</v>
      </c>
      <c r="E10" s="3">
        <v>6</v>
      </c>
      <c r="F10" s="4">
        <v>2025508.2549999999</v>
      </c>
      <c r="G10" s="4">
        <v>2914723.696</v>
      </c>
      <c r="H10" s="4">
        <v>1257098.9850000001</v>
      </c>
      <c r="I10" s="1"/>
      <c r="J10" s="1"/>
    </row>
    <row r="11" spans="1:13" ht="18" x14ac:dyDescent="0.35">
      <c r="A11" s="3">
        <v>7</v>
      </c>
      <c r="B11" s="2">
        <f t="shared" si="0"/>
        <v>2.2828032330000001</v>
      </c>
      <c r="C11" s="2">
        <f t="shared" si="0"/>
        <v>3.2879715389999999</v>
      </c>
      <c r="D11" s="2">
        <f t="shared" si="0"/>
        <v>1.4778871820000001</v>
      </c>
      <c r="E11" s="3">
        <v>7</v>
      </c>
      <c r="F11" s="4">
        <v>2282803.233</v>
      </c>
      <c r="G11" s="4">
        <v>3287971.5389999999</v>
      </c>
      <c r="H11" s="4">
        <v>1477887.182</v>
      </c>
      <c r="I11" s="1"/>
      <c r="J11" s="1"/>
    </row>
    <row r="12" spans="1:13" ht="18" x14ac:dyDescent="0.35">
      <c r="A12" s="3">
        <v>8</v>
      </c>
      <c r="B12" s="2">
        <f t="shared" si="0"/>
        <v>2.5428818029999998</v>
      </c>
      <c r="C12" s="2">
        <f t="shared" si="0"/>
        <v>3.6376193029999997</v>
      </c>
      <c r="D12" s="2">
        <f t="shared" si="0"/>
        <v>1.787494484</v>
      </c>
      <c r="E12" s="3">
        <v>8</v>
      </c>
      <c r="F12" s="4">
        <v>2542881.8029999998</v>
      </c>
      <c r="G12" s="4">
        <v>3637619.3029999998</v>
      </c>
      <c r="H12" s="4">
        <v>1787494.4839999999</v>
      </c>
      <c r="I12" s="1"/>
      <c r="J12" s="1"/>
    </row>
    <row r="13" spans="1:13" ht="18" x14ac:dyDescent="0.35">
      <c r="A13" s="3">
        <v>9</v>
      </c>
      <c r="B13" s="2">
        <f t="shared" si="0"/>
        <v>2.9066912760000001</v>
      </c>
      <c r="C13" s="2">
        <f t="shared" si="0"/>
        <v>3.7624024240000002</v>
      </c>
      <c r="D13" s="2">
        <f t="shared" si="0"/>
        <v>2.241991241</v>
      </c>
      <c r="E13" s="3">
        <v>9</v>
      </c>
      <c r="F13" s="4">
        <v>2906691.2760000001</v>
      </c>
      <c r="G13" s="4">
        <v>3762402.4240000001</v>
      </c>
      <c r="H13" s="4">
        <v>2241991.2409999999</v>
      </c>
      <c r="I13" s="1"/>
      <c r="J13" s="1"/>
    </row>
    <row r="14" spans="1:13" ht="18" x14ac:dyDescent="0.35">
      <c r="A14" s="3">
        <v>10</v>
      </c>
      <c r="B14" s="2">
        <f t="shared" si="0"/>
        <v>3.2067768939999999</v>
      </c>
      <c r="C14" s="2">
        <f t="shared" si="0"/>
        <v>4.117313094</v>
      </c>
      <c r="D14" s="2">
        <f t="shared" si="0"/>
        <v>2.6517710890000004</v>
      </c>
      <c r="E14" s="3">
        <v>10</v>
      </c>
      <c r="F14" s="4">
        <v>3206776.8939999999</v>
      </c>
      <c r="G14" s="4">
        <v>4117313.094</v>
      </c>
      <c r="H14" s="4">
        <v>2651771.0890000002</v>
      </c>
      <c r="I14" s="1"/>
      <c r="J14" s="1"/>
    </row>
    <row r="15" spans="1:13" ht="18" x14ac:dyDescent="0.35">
      <c r="A15" s="3">
        <v>11</v>
      </c>
      <c r="B15" s="2">
        <f t="shared" si="0"/>
        <v>3.6622043849999999</v>
      </c>
      <c r="C15" s="2">
        <f t="shared" si="0"/>
        <v>4.4583972330000003</v>
      </c>
      <c r="D15" s="2">
        <f t="shared" si="0"/>
        <v>2.9038309219999996</v>
      </c>
      <c r="E15" s="3">
        <v>11</v>
      </c>
      <c r="F15" s="4">
        <v>3662204.3849999998</v>
      </c>
      <c r="G15" s="4">
        <v>4458397.233</v>
      </c>
      <c r="H15" s="4">
        <v>2903830.9219999998</v>
      </c>
      <c r="I15" s="1"/>
      <c r="J15" s="1"/>
    </row>
    <row r="16" spans="1:13" ht="18" x14ac:dyDescent="0.35">
      <c r="A16" s="3">
        <v>12</v>
      </c>
      <c r="B16" s="2">
        <f t="shared" si="0"/>
        <v>4.2286962609999996</v>
      </c>
      <c r="C16" s="2">
        <f t="shared" si="0"/>
        <v>4.9534069809999997</v>
      </c>
      <c r="D16" s="2">
        <f t="shared" si="0"/>
        <v>3.524537816</v>
      </c>
      <c r="E16" s="3">
        <v>12</v>
      </c>
      <c r="F16" s="4">
        <v>4228696.2609999999</v>
      </c>
      <c r="G16" s="4">
        <v>4953406.9809999997</v>
      </c>
      <c r="H16" s="4">
        <v>3524537.8160000001</v>
      </c>
      <c r="I16" s="1"/>
      <c r="J16" s="1"/>
    </row>
    <row r="17" spans="1:10" ht="18" x14ac:dyDescent="0.35">
      <c r="A17" s="3">
        <v>13</v>
      </c>
      <c r="B17" s="2">
        <f t="shared" si="0"/>
        <v>4.5748653789999993</v>
      </c>
      <c r="C17" s="2">
        <f t="shared" si="0"/>
        <v>5.2608785610000002</v>
      </c>
      <c r="D17" s="2">
        <f t="shared" si="0"/>
        <v>3.6861158560000002</v>
      </c>
      <c r="E17" s="3">
        <v>13</v>
      </c>
      <c r="F17" s="4">
        <v>4574865.3789999997</v>
      </c>
      <c r="G17" s="4">
        <v>5260878.5609999998</v>
      </c>
      <c r="H17" s="4">
        <v>3686115.8560000001</v>
      </c>
      <c r="I17" s="1"/>
      <c r="J17" s="1"/>
    </row>
    <row r="18" spans="1:10" ht="18" x14ac:dyDescent="0.35">
      <c r="A18" s="3">
        <v>14</v>
      </c>
      <c r="B18" s="2">
        <f t="shared" si="0"/>
        <v>4.9622659670000004</v>
      </c>
      <c r="C18" s="2">
        <f t="shared" si="0"/>
        <v>5.5936711040000002</v>
      </c>
      <c r="D18" s="2">
        <f t="shared" si="0"/>
        <v>4.1062642459999994</v>
      </c>
      <c r="E18" s="3">
        <v>14</v>
      </c>
      <c r="F18" s="4">
        <v>4962265.9670000002</v>
      </c>
      <c r="G18" s="4">
        <v>5593671.1040000003</v>
      </c>
      <c r="H18" s="4">
        <v>4106264.2459999998</v>
      </c>
      <c r="I18" s="1"/>
      <c r="J18" s="1"/>
    </row>
    <row r="19" spans="1:10" ht="18" x14ac:dyDescent="0.35">
      <c r="A19" s="3">
        <v>15</v>
      </c>
      <c r="B19" s="2">
        <f t="shared" si="0"/>
        <v>5.4004456059999999</v>
      </c>
      <c r="C19" s="2">
        <f t="shared" si="0"/>
        <v>5.958956046</v>
      </c>
      <c r="D19" s="2">
        <f t="shared" si="0"/>
        <v>4.5902139809999998</v>
      </c>
      <c r="E19" s="3">
        <v>15</v>
      </c>
      <c r="F19" s="4">
        <v>5400445.6059999997</v>
      </c>
      <c r="G19" s="4">
        <v>5958956.0460000001</v>
      </c>
      <c r="H19" s="4">
        <v>4590213.9809999997</v>
      </c>
      <c r="I19" s="1"/>
      <c r="J19" s="1"/>
    </row>
    <row r="20" spans="1:10" ht="18" x14ac:dyDescent="0.35">
      <c r="A20" s="3">
        <v>16</v>
      </c>
      <c r="B20" s="2">
        <f t="shared" si="0"/>
        <v>5.6747464890000003</v>
      </c>
      <c r="C20" s="2">
        <f t="shared" si="0"/>
        <v>6.2763987889999999</v>
      </c>
      <c r="D20" s="2">
        <f t="shared" si="0"/>
        <v>4.7418232260000002</v>
      </c>
      <c r="E20" s="3">
        <v>16</v>
      </c>
      <c r="F20" s="4">
        <v>5674746.4890000001</v>
      </c>
      <c r="G20" s="4">
        <v>6276398.7889999999</v>
      </c>
      <c r="H20" s="4">
        <v>4741823.2259999998</v>
      </c>
      <c r="I20" s="1"/>
      <c r="J20" s="1"/>
    </row>
    <row r="21" spans="1:10" ht="18" x14ac:dyDescent="0.35">
      <c r="A21" s="3">
        <v>17</v>
      </c>
      <c r="B21" s="2">
        <f t="shared" si="0"/>
        <v>5.9125246410000001</v>
      </c>
      <c r="C21" s="2">
        <f t="shared" si="0"/>
        <v>6.8447235259999992</v>
      </c>
      <c r="D21" s="2">
        <f t="shared" si="0"/>
        <v>5.2407420070000006</v>
      </c>
      <c r="E21" s="3">
        <v>17</v>
      </c>
      <c r="F21" s="4">
        <v>5912524.6409999998</v>
      </c>
      <c r="G21" s="4">
        <v>6844723.5259999996</v>
      </c>
      <c r="H21" s="4">
        <v>5240742.0070000002</v>
      </c>
      <c r="I21" s="1"/>
      <c r="J21" s="1"/>
    </row>
    <row r="22" spans="1:10" ht="18" x14ac:dyDescent="0.35">
      <c r="A22" s="3">
        <v>18</v>
      </c>
      <c r="B22" s="2">
        <f t="shared" si="0"/>
        <v>6.1697028200000004</v>
      </c>
      <c r="C22" s="2">
        <f t="shared" si="0"/>
        <v>7.2892261930000002</v>
      </c>
      <c r="D22" s="2">
        <f t="shared" si="0"/>
        <v>5.5147632460000002</v>
      </c>
      <c r="E22" s="3">
        <v>18</v>
      </c>
      <c r="F22" s="4">
        <v>6169702.8200000003</v>
      </c>
      <c r="G22" s="4">
        <v>7289226.193</v>
      </c>
      <c r="H22" s="4">
        <v>5514763.2460000003</v>
      </c>
      <c r="I22" s="1"/>
      <c r="J22" s="1"/>
    </row>
    <row r="23" spans="1:10" ht="18" x14ac:dyDescent="0.35">
      <c r="A23" s="3">
        <v>19</v>
      </c>
      <c r="B23" s="2">
        <f t="shared" si="0"/>
        <v>6.5579565959999995</v>
      </c>
      <c r="C23" s="2">
        <f t="shared" si="0"/>
        <v>7.5182565219999997</v>
      </c>
      <c r="D23" s="2">
        <f t="shared" si="0"/>
        <v>5.8677781500000004</v>
      </c>
      <c r="E23" s="3">
        <v>19</v>
      </c>
      <c r="F23" s="4">
        <v>6557956.5959999999</v>
      </c>
      <c r="G23" s="4">
        <v>7518256.5219999999</v>
      </c>
      <c r="H23" s="4">
        <v>5867778.1500000004</v>
      </c>
      <c r="I23" s="1"/>
      <c r="J23" s="1"/>
    </row>
    <row r="24" spans="1:10" ht="18" x14ac:dyDescent="0.35">
      <c r="A24" s="3">
        <v>20</v>
      </c>
      <c r="B24" s="2">
        <f t="shared" si="0"/>
        <v>6.8314372400000005</v>
      </c>
      <c r="C24" s="2">
        <f t="shared" si="0"/>
        <v>7.850483723</v>
      </c>
      <c r="D24" s="2">
        <f t="shared" si="0"/>
        <v>6.2192781279999991</v>
      </c>
      <c r="E24" s="3">
        <v>20</v>
      </c>
      <c r="F24" s="4">
        <v>6831437.2400000002</v>
      </c>
      <c r="G24" s="4">
        <v>7850483.7230000002</v>
      </c>
      <c r="H24" s="4">
        <v>6219278.1279999996</v>
      </c>
      <c r="I24" s="1"/>
      <c r="J24" s="1"/>
    </row>
    <row r="25" spans="1:10" ht="18" x14ac:dyDescent="0.35">
      <c r="A25" s="3">
        <v>21</v>
      </c>
      <c r="B25" s="2">
        <f t="shared" si="0"/>
        <v>7.4369589759999997</v>
      </c>
      <c r="C25" s="2">
        <f t="shared" si="0"/>
        <v>8.1806548929999998</v>
      </c>
      <c r="D25" s="2">
        <f t="shared" si="0"/>
        <v>6.701216252</v>
      </c>
      <c r="E25" s="3">
        <v>21</v>
      </c>
      <c r="F25" s="4">
        <v>7436958.9759999998</v>
      </c>
      <c r="G25" s="4">
        <v>8180654.8930000002</v>
      </c>
      <c r="H25" s="4">
        <v>6701216.2520000003</v>
      </c>
      <c r="I25" s="1"/>
      <c r="J25" s="1"/>
    </row>
    <row r="26" spans="1:10" ht="18" x14ac:dyDescent="0.35">
      <c r="A26" s="3">
        <v>22</v>
      </c>
      <c r="B26" s="2">
        <f t="shared" si="0"/>
        <v>7.715071215</v>
      </c>
      <c r="C26" s="2">
        <f t="shared" si="0"/>
        <v>8.6713757660000006</v>
      </c>
      <c r="D26" s="2">
        <f t="shared" si="0"/>
        <v>7.0721129620000003</v>
      </c>
      <c r="E26" s="3">
        <v>22</v>
      </c>
      <c r="F26" s="4">
        <v>7715071.2149999999</v>
      </c>
      <c r="G26" s="4">
        <v>8671375.7660000008</v>
      </c>
      <c r="H26" s="4">
        <v>7072112.9620000003</v>
      </c>
      <c r="I26" s="1"/>
      <c r="J26" s="1"/>
    </row>
    <row r="27" spans="1:10" ht="18" x14ac:dyDescent="0.35">
      <c r="A27" s="3">
        <v>23</v>
      </c>
      <c r="B27" s="2">
        <f t="shared" si="0"/>
        <v>7.9855959680000002</v>
      </c>
      <c r="C27" s="2">
        <f t="shared" si="0"/>
        <v>9.0883643110000012</v>
      </c>
      <c r="D27" s="2">
        <f t="shared" si="0"/>
        <v>7.4090376109999996</v>
      </c>
      <c r="E27" s="3">
        <v>23</v>
      </c>
      <c r="F27" s="4">
        <v>7985595.9680000003</v>
      </c>
      <c r="G27" s="4">
        <v>9088364.3110000007</v>
      </c>
      <c r="H27" s="4">
        <v>7409037.6109999996</v>
      </c>
      <c r="I27" s="1"/>
      <c r="J27" s="1"/>
    </row>
    <row r="28" spans="1:10" ht="18" x14ac:dyDescent="0.35">
      <c r="A28" s="3">
        <v>24</v>
      </c>
      <c r="B28" s="2">
        <f t="shared" si="0"/>
        <v>8.3382050070000009</v>
      </c>
      <c r="C28" s="2">
        <f t="shared" si="0"/>
        <v>9.4251970830000005</v>
      </c>
      <c r="D28" s="2">
        <f t="shared" si="0"/>
        <v>7.815434625</v>
      </c>
      <c r="E28" s="3">
        <v>24</v>
      </c>
      <c r="F28" s="4">
        <v>8338205.0070000002</v>
      </c>
      <c r="G28" s="4">
        <v>9425197.0830000006</v>
      </c>
      <c r="H28" s="4">
        <v>7815434.625</v>
      </c>
      <c r="I28" s="1"/>
      <c r="J28" s="1"/>
    </row>
    <row r="29" spans="1:10" ht="18" x14ac:dyDescent="0.35">
      <c r="A29" s="3">
        <v>25</v>
      </c>
      <c r="B29" s="2">
        <f t="shared" si="0"/>
        <v>8.8302625809999995</v>
      </c>
      <c r="C29" s="2">
        <f t="shared" si="0"/>
        <v>9.8852195490000003</v>
      </c>
      <c r="D29" s="2">
        <f t="shared" si="0"/>
        <v>8.1192079249999995</v>
      </c>
      <c r="E29" s="3">
        <v>25</v>
      </c>
      <c r="F29" s="4">
        <v>8830262.5810000002</v>
      </c>
      <c r="G29" s="4">
        <v>9885219.5490000006</v>
      </c>
      <c r="H29" s="4">
        <v>8119207.9249999998</v>
      </c>
      <c r="I29" s="1"/>
      <c r="J29" s="1"/>
    </row>
    <row r="30" spans="1:10" ht="18" x14ac:dyDescent="0.35">
      <c r="A30" s="3">
        <v>26</v>
      </c>
      <c r="B30" s="2">
        <f t="shared" si="0"/>
        <v>9.2579979250000015</v>
      </c>
      <c r="C30" s="2">
        <f t="shared" si="0"/>
        <v>10.039112224</v>
      </c>
      <c r="D30" s="2">
        <f t="shared" si="0"/>
        <v>8.3115946560000005</v>
      </c>
      <c r="E30" s="3">
        <v>26</v>
      </c>
      <c r="F30" s="4">
        <v>9257997.9250000007</v>
      </c>
      <c r="G30" s="4">
        <v>10039112.223999999</v>
      </c>
      <c r="H30" s="4">
        <v>8311594.6560000004</v>
      </c>
      <c r="I30" s="1"/>
      <c r="J30" s="1"/>
    </row>
    <row r="31" spans="1:10" ht="18" x14ac:dyDescent="0.35">
      <c r="A31" s="3">
        <v>27</v>
      </c>
      <c r="B31" s="2">
        <f t="shared" si="0"/>
        <v>9.6244121750000016</v>
      </c>
      <c r="C31" s="2">
        <f t="shared" si="0"/>
        <v>10.327846104000001</v>
      </c>
      <c r="D31" s="2">
        <f t="shared" si="0"/>
        <v>8.7283880899999993</v>
      </c>
      <c r="E31" s="3">
        <v>27</v>
      </c>
      <c r="F31" s="4">
        <v>9624412.1750000007</v>
      </c>
      <c r="G31" s="4">
        <v>10327846.104</v>
      </c>
      <c r="H31" s="4">
        <v>8728388.0899999999</v>
      </c>
      <c r="I31" s="1"/>
      <c r="J31" s="1"/>
    </row>
    <row r="32" spans="1:10" ht="18" x14ac:dyDescent="0.35">
      <c r="A32" s="3">
        <v>28</v>
      </c>
      <c r="B32" s="2">
        <f t="shared" si="0"/>
        <v>10.059043471999999</v>
      </c>
      <c r="C32" s="2">
        <f t="shared" si="0"/>
        <v>10.973191968</v>
      </c>
      <c r="D32" s="2">
        <f t="shared" si="0"/>
        <v>9.1889490260000013</v>
      </c>
      <c r="E32" s="3">
        <v>28</v>
      </c>
      <c r="F32" s="4">
        <v>10059043.471999999</v>
      </c>
      <c r="G32" s="4">
        <v>10973191.968</v>
      </c>
      <c r="H32" s="4">
        <v>9188949.0260000005</v>
      </c>
      <c r="I32" s="1"/>
      <c r="J32" s="1"/>
    </row>
    <row r="33" spans="1:10" ht="18" x14ac:dyDescent="0.35">
      <c r="A33" s="3">
        <v>29</v>
      </c>
      <c r="B33" s="2">
        <f t="shared" si="0"/>
        <v>10.591226938999998</v>
      </c>
      <c r="C33" s="2">
        <f t="shared" si="0"/>
        <v>11.368171511</v>
      </c>
      <c r="D33" s="2">
        <f t="shared" si="0"/>
        <v>9.6582767270000005</v>
      </c>
      <c r="E33" s="3">
        <v>29</v>
      </c>
      <c r="F33" s="4">
        <v>10591226.938999999</v>
      </c>
      <c r="G33" s="4">
        <v>11368171.511</v>
      </c>
      <c r="H33" s="4">
        <v>9658276.727</v>
      </c>
      <c r="I33" s="1"/>
      <c r="J33" s="1"/>
    </row>
    <row r="34" spans="1:10" ht="18" x14ac:dyDescent="0.35">
      <c r="A34" s="3">
        <v>30</v>
      </c>
      <c r="B34" s="2">
        <f t="shared" si="0"/>
        <v>10.931355761000001</v>
      </c>
      <c r="C34" s="2">
        <f t="shared" si="0"/>
        <v>11.682341253000001</v>
      </c>
      <c r="D34" s="2">
        <f t="shared" si="0"/>
        <v>10.194246903000002</v>
      </c>
      <c r="E34" s="3">
        <v>30</v>
      </c>
      <c r="F34" s="4">
        <v>10931355.761</v>
      </c>
      <c r="G34" s="4">
        <v>11682341.253</v>
      </c>
      <c r="H34" s="4">
        <v>10194246.903000001</v>
      </c>
      <c r="I34" s="1"/>
      <c r="J34" s="1"/>
    </row>
    <row r="35" spans="1:10" ht="18" x14ac:dyDescent="0.35">
      <c r="A35" s="3">
        <v>31</v>
      </c>
      <c r="B35" s="2">
        <f t="shared" si="0"/>
        <v>11.404673594</v>
      </c>
      <c r="C35" s="2">
        <f t="shared" si="0"/>
        <v>12.230933981</v>
      </c>
      <c r="D35" s="2">
        <f t="shared" si="0"/>
        <v>10.464117166999999</v>
      </c>
      <c r="E35" s="3">
        <v>31</v>
      </c>
      <c r="F35" s="4">
        <v>11404673.594000001</v>
      </c>
      <c r="G35" s="4">
        <v>12230933.981000001</v>
      </c>
      <c r="H35" s="4">
        <v>10464117.166999999</v>
      </c>
      <c r="I35" s="1"/>
      <c r="J35" s="1"/>
    </row>
    <row r="36" spans="1:10" ht="18" x14ac:dyDescent="0.35">
      <c r="A36" s="3">
        <v>32</v>
      </c>
      <c r="B36" s="2">
        <f t="shared" si="0"/>
        <v>11.732002244</v>
      </c>
      <c r="C36" s="2">
        <f t="shared" si="0"/>
        <v>12.737766390000001</v>
      </c>
      <c r="D36" s="2">
        <f t="shared" si="0"/>
        <v>10.721340072</v>
      </c>
      <c r="E36" s="3">
        <v>32</v>
      </c>
      <c r="F36" s="4">
        <v>11732002.244000001</v>
      </c>
      <c r="G36" s="4">
        <v>12737766.390000001</v>
      </c>
      <c r="H36" s="4">
        <v>10721340.072000001</v>
      </c>
      <c r="I36" s="1"/>
      <c r="J36" s="1"/>
    </row>
    <row r="37" spans="1:10" ht="18" x14ac:dyDescent="0.35">
      <c r="A37" s="3">
        <v>33</v>
      </c>
      <c r="B37" s="2">
        <f t="shared" si="0"/>
        <v>12.111026819000001</v>
      </c>
      <c r="C37" s="2">
        <f t="shared" si="0"/>
        <v>13.188925241</v>
      </c>
      <c r="D37" s="2">
        <f t="shared" si="0"/>
        <v>11.031586526</v>
      </c>
      <c r="E37" s="3">
        <v>33</v>
      </c>
      <c r="F37" s="4">
        <v>12111026.819</v>
      </c>
      <c r="G37" s="4">
        <v>13188925.241</v>
      </c>
      <c r="H37" s="4">
        <v>11031586.526000001</v>
      </c>
      <c r="I37" s="1"/>
      <c r="J37" s="1"/>
    </row>
    <row r="38" spans="1:10" ht="18" x14ac:dyDescent="0.35">
      <c r="A38" s="3">
        <v>34</v>
      </c>
      <c r="B38" s="2">
        <f t="shared" si="0"/>
        <v>12.544493654</v>
      </c>
      <c r="C38" s="2">
        <f t="shared" si="0"/>
        <v>13.703921354</v>
      </c>
      <c r="D38" s="2">
        <f t="shared" si="0"/>
        <v>11.657523422000001</v>
      </c>
      <c r="E38" s="3">
        <v>34</v>
      </c>
      <c r="F38" s="4">
        <v>12544493.653999999</v>
      </c>
      <c r="G38" s="4">
        <v>13703921.354</v>
      </c>
      <c r="H38" s="4">
        <v>11657523.422</v>
      </c>
      <c r="I38" s="1"/>
      <c r="J38" s="1"/>
    </row>
    <row r="39" spans="1:10" ht="18" x14ac:dyDescent="0.35">
      <c r="A39" s="3">
        <v>35</v>
      </c>
      <c r="B39" s="2">
        <f t="shared" si="0"/>
        <v>12.820416823999999</v>
      </c>
      <c r="C39" s="2">
        <f t="shared" si="0"/>
        <v>14.238882229</v>
      </c>
      <c r="D39" s="2">
        <f t="shared" si="0"/>
        <v>12.183167003000001</v>
      </c>
      <c r="E39" s="3">
        <v>35</v>
      </c>
      <c r="F39" s="4">
        <v>12820416.823999999</v>
      </c>
      <c r="G39" s="4">
        <v>14238882.229</v>
      </c>
      <c r="H39" s="4">
        <v>12183167.003</v>
      </c>
      <c r="I39" s="1"/>
      <c r="J39" s="1"/>
    </row>
    <row r="40" spans="1:10" ht="18" x14ac:dyDescent="0.35">
      <c r="A40" s="3">
        <v>36</v>
      </c>
      <c r="B40" s="2">
        <f t="shared" si="0"/>
        <v>13.201339943000001</v>
      </c>
      <c r="C40" s="2">
        <f t="shared" si="0"/>
        <v>14.698415164</v>
      </c>
      <c r="D40" s="2">
        <f t="shared" si="0"/>
        <v>12.434282766000001</v>
      </c>
      <c r="E40" s="3">
        <v>36</v>
      </c>
      <c r="F40" s="4">
        <v>13201339.943</v>
      </c>
      <c r="G40" s="4">
        <v>14698415.164000001</v>
      </c>
      <c r="H40" s="4">
        <v>12434282.766000001</v>
      </c>
      <c r="I40" s="1"/>
      <c r="J40" s="1"/>
    </row>
    <row r="41" spans="1:10" ht="18" x14ac:dyDescent="0.35">
      <c r="A41" s="3">
        <v>37</v>
      </c>
      <c r="B41" s="2">
        <f t="shared" si="0"/>
        <v>13.633363857000001</v>
      </c>
      <c r="C41" s="2">
        <f t="shared" si="0"/>
        <v>15.094939558</v>
      </c>
      <c r="D41" s="2">
        <f t="shared" si="0"/>
        <v>12.824194090000001</v>
      </c>
      <c r="E41" s="3">
        <v>37</v>
      </c>
      <c r="F41" s="4">
        <v>13633363.857000001</v>
      </c>
      <c r="G41" s="4">
        <v>15094939.558</v>
      </c>
      <c r="H41" s="4">
        <v>12824194.09</v>
      </c>
      <c r="I41" s="1"/>
      <c r="J41" s="1"/>
    </row>
    <row r="42" spans="1:10" ht="18" x14ac:dyDescent="0.35">
      <c r="A42" s="3">
        <v>38</v>
      </c>
      <c r="B42" s="2">
        <f t="shared" si="0"/>
        <v>13.767038642000001</v>
      </c>
      <c r="C42" s="2">
        <f t="shared" si="0"/>
        <v>15.663608399000001</v>
      </c>
      <c r="D42" s="2">
        <f t="shared" si="0"/>
        <v>13.274108186000001</v>
      </c>
      <c r="E42" s="3">
        <v>38</v>
      </c>
      <c r="F42" s="4">
        <v>13767038.642000001</v>
      </c>
      <c r="G42" s="4">
        <v>15663608.399</v>
      </c>
      <c r="H42" s="4">
        <v>13274108.186000001</v>
      </c>
      <c r="I42" s="1"/>
      <c r="J42" s="1"/>
    </row>
    <row r="43" spans="1:10" ht="18" x14ac:dyDescent="0.35">
      <c r="A43" s="3">
        <v>39</v>
      </c>
      <c r="B43" s="2">
        <f t="shared" si="0"/>
        <v>13.978572680999999</v>
      </c>
      <c r="C43" s="2">
        <f t="shared" si="0"/>
        <v>16.211745107000002</v>
      </c>
      <c r="D43" s="2">
        <f t="shared" si="0"/>
        <v>13.530333703</v>
      </c>
      <c r="E43" s="3">
        <v>39</v>
      </c>
      <c r="F43" s="4">
        <v>13978572.681</v>
      </c>
      <c r="G43" s="4">
        <v>16211745.107000001</v>
      </c>
      <c r="H43" s="4">
        <v>13530333.703</v>
      </c>
      <c r="I43" s="1"/>
      <c r="J43" s="1"/>
    </row>
    <row r="44" spans="1:10" ht="18" x14ac:dyDescent="0.35">
      <c r="A44" s="3">
        <v>40</v>
      </c>
      <c r="B44" s="2">
        <f t="shared" si="0"/>
        <v>14.351708984</v>
      </c>
      <c r="C44" s="2">
        <f t="shared" si="0"/>
        <v>16.541021403000002</v>
      </c>
      <c r="D44" s="2">
        <f t="shared" si="0"/>
        <v>13.906548914</v>
      </c>
      <c r="E44" s="3">
        <v>40</v>
      </c>
      <c r="F44" s="4">
        <v>14351708.983999999</v>
      </c>
      <c r="G44" s="4">
        <v>16541021.403000001</v>
      </c>
      <c r="H44" s="4">
        <v>13906548.914000001</v>
      </c>
      <c r="I44" s="1"/>
      <c r="J44" s="1"/>
    </row>
    <row r="45" spans="1:10" ht="18" x14ac:dyDescent="0.35">
      <c r="A45" s="3">
        <v>41</v>
      </c>
      <c r="B45" s="2">
        <f t="shared" si="0"/>
        <v>14.551276420000001</v>
      </c>
      <c r="C45" s="2">
        <f t="shared" si="0"/>
        <v>16.792174731999999</v>
      </c>
      <c r="D45" s="2">
        <f t="shared" si="0"/>
        <v>14.179469255999999</v>
      </c>
      <c r="E45" s="3">
        <v>41</v>
      </c>
      <c r="F45" s="4">
        <v>14551276.42</v>
      </c>
      <c r="G45" s="4">
        <v>16792174.732000001</v>
      </c>
      <c r="H45" s="4">
        <v>14179469.255999999</v>
      </c>
      <c r="I45" s="1"/>
      <c r="J45" s="1"/>
    </row>
    <row r="46" spans="1:10" ht="18" x14ac:dyDescent="0.35">
      <c r="A46" s="3">
        <v>42</v>
      </c>
      <c r="B46" s="2">
        <f t="shared" si="0"/>
        <v>14.939597948999999</v>
      </c>
      <c r="C46" s="2">
        <f t="shared" si="0"/>
        <v>16.96906061</v>
      </c>
      <c r="D46" s="2">
        <f t="shared" si="0"/>
        <v>14.477914665999998</v>
      </c>
      <c r="E46" s="3">
        <v>42</v>
      </c>
      <c r="F46" s="4">
        <v>14939597.948999999</v>
      </c>
      <c r="G46" s="4">
        <v>16969060.609999999</v>
      </c>
      <c r="H46" s="4">
        <v>14477914.665999999</v>
      </c>
      <c r="I46" s="1"/>
      <c r="J46" s="1"/>
    </row>
    <row r="47" spans="1:10" ht="18" x14ac:dyDescent="0.35">
      <c r="A47" s="3">
        <v>43</v>
      </c>
      <c r="B47" s="2">
        <f t="shared" si="0"/>
        <v>15.372584846000001</v>
      </c>
      <c r="C47" s="2">
        <f t="shared" si="0"/>
        <v>17.259530292000001</v>
      </c>
      <c r="D47" s="2">
        <f t="shared" si="0"/>
        <v>14.937085106000001</v>
      </c>
      <c r="E47" s="3">
        <v>43</v>
      </c>
      <c r="F47" s="4">
        <v>15372584.846000001</v>
      </c>
      <c r="G47" s="4">
        <v>17259530.291999999</v>
      </c>
      <c r="H47" s="4">
        <v>14937085.106000001</v>
      </c>
      <c r="I47" s="1"/>
      <c r="J47" s="1"/>
    </row>
    <row r="48" spans="1:10" ht="18" x14ac:dyDescent="0.35">
      <c r="A48" s="3">
        <v>44</v>
      </c>
      <c r="B48" s="2">
        <f t="shared" si="0"/>
        <v>15.653579889000001</v>
      </c>
      <c r="C48" s="2">
        <f t="shared" si="0"/>
        <v>17.415414372000001</v>
      </c>
      <c r="D48" s="2">
        <f t="shared" si="0"/>
        <v>15.296465388</v>
      </c>
      <c r="E48" s="3">
        <v>44</v>
      </c>
      <c r="F48" s="4">
        <v>15653579.889</v>
      </c>
      <c r="G48" s="4">
        <v>17415414.372000001</v>
      </c>
      <c r="H48" s="4">
        <v>15296465.388</v>
      </c>
      <c r="I48" s="1"/>
      <c r="J48" s="1"/>
    </row>
    <row r="49" spans="1:10" ht="18" x14ac:dyDescent="0.35">
      <c r="A49" s="3">
        <v>45</v>
      </c>
      <c r="B49" s="2">
        <f t="shared" si="0"/>
        <v>15.942317543</v>
      </c>
      <c r="C49" s="2">
        <f t="shared" si="0"/>
        <v>17.663809864999998</v>
      </c>
      <c r="D49" s="2">
        <f t="shared" si="0"/>
        <v>15.714116738</v>
      </c>
      <c r="E49" s="3">
        <v>45</v>
      </c>
      <c r="F49" s="4">
        <v>15942317.543</v>
      </c>
      <c r="G49" s="4">
        <v>17663809.864999998</v>
      </c>
      <c r="H49" s="5">
        <v>15714116.738</v>
      </c>
      <c r="I49" s="1"/>
      <c r="J49" s="1"/>
    </row>
    <row r="50" spans="1:10" ht="18" x14ac:dyDescent="0.35">
      <c r="A50" s="3">
        <v>46</v>
      </c>
      <c r="B50" s="2">
        <f t="shared" si="0"/>
        <v>16.412275254000001</v>
      </c>
      <c r="C50" s="2">
        <f t="shared" si="0"/>
        <v>17.864946414000002</v>
      </c>
      <c r="D50" s="2">
        <f t="shared" si="0"/>
        <v>16.198217885999998</v>
      </c>
      <c r="E50" s="3">
        <v>46</v>
      </c>
      <c r="F50" s="4">
        <v>16412275.254000001</v>
      </c>
      <c r="G50" s="4">
        <v>17864946.414000001</v>
      </c>
      <c r="H50" s="5">
        <v>16198217.886</v>
      </c>
      <c r="I50" s="1"/>
      <c r="J50" s="1"/>
    </row>
    <row r="51" spans="1:10" ht="18" x14ac:dyDescent="0.35">
      <c r="A51" s="3">
        <v>47</v>
      </c>
      <c r="B51" s="2">
        <f t="shared" si="0"/>
        <v>16.732020727999998</v>
      </c>
      <c r="C51" s="2">
        <f t="shared" si="0"/>
        <v>18.143385462999998</v>
      </c>
      <c r="D51" s="2">
        <f t="shared" si="0"/>
        <v>16.561493884000001</v>
      </c>
      <c r="E51" s="3">
        <v>47</v>
      </c>
      <c r="F51" s="4">
        <v>16732020.728</v>
      </c>
      <c r="G51" s="4">
        <v>18143385.463</v>
      </c>
      <c r="H51" s="4">
        <v>16561493.884</v>
      </c>
      <c r="I51" s="1"/>
      <c r="J51" s="1"/>
    </row>
    <row r="52" spans="1:10" ht="18" x14ac:dyDescent="0.35">
      <c r="A52" s="3">
        <v>48</v>
      </c>
      <c r="B52" s="2">
        <f t="shared" si="0"/>
        <v>17.000218916999998</v>
      </c>
      <c r="C52" s="2">
        <f t="shared" si="0"/>
        <v>18.373332480999998</v>
      </c>
      <c r="D52" s="2">
        <f t="shared" si="0"/>
        <v>16.787767918</v>
      </c>
      <c r="E52" s="3">
        <v>48</v>
      </c>
      <c r="F52" s="4">
        <v>17000218.916999999</v>
      </c>
      <c r="G52" s="4">
        <v>18373332.480999999</v>
      </c>
      <c r="H52" s="4">
        <v>16787767.918000001</v>
      </c>
      <c r="I52" s="1"/>
      <c r="J52" s="1"/>
    </row>
    <row r="53" spans="1:10" ht="18" x14ac:dyDescent="0.35">
      <c r="A53" s="3">
        <v>49</v>
      </c>
      <c r="B53" s="2">
        <f t="shared" si="0"/>
        <v>17.459438818999999</v>
      </c>
      <c r="C53" s="2">
        <f t="shared" si="0"/>
        <v>18.770901780000003</v>
      </c>
      <c r="D53" s="2">
        <f t="shared" si="0"/>
        <v>17.128807319</v>
      </c>
      <c r="E53" s="3">
        <v>49</v>
      </c>
      <c r="F53" s="4">
        <v>17459438.818999998</v>
      </c>
      <c r="G53" s="4">
        <v>18770901.780000001</v>
      </c>
      <c r="H53" s="4">
        <v>17128807.318999998</v>
      </c>
      <c r="I53" s="1"/>
      <c r="J53" s="1"/>
    </row>
    <row r="54" spans="1:10" ht="18" x14ac:dyDescent="0.35">
      <c r="A54" s="3">
        <v>50</v>
      </c>
      <c r="B54" s="2">
        <f t="shared" si="0"/>
        <v>17.856237451999998</v>
      </c>
      <c r="C54" s="2">
        <f t="shared" si="0"/>
        <v>19.081721865999999</v>
      </c>
      <c r="D54" s="2">
        <f t="shared" si="0"/>
        <v>17.532248687999999</v>
      </c>
      <c r="E54" s="3">
        <v>50</v>
      </c>
      <c r="F54" s="4">
        <v>17856237.452</v>
      </c>
      <c r="G54" s="4">
        <v>19081721.866</v>
      </c>
      <c r="H54" s="4">
        <v>17532248.688000001</v>
      </c>
      <c r="I54" s="1"/>
      <c r="J54" s="1"/>
    </row>
    <row r="55" spans="1:10" ht="18" x14ac:dyDescent="0.35">
      <c r="A55" s="3">
        <v>51</v>
      </c>
      <c r="B55" s="2">
        <f t="shared" si="0"/>
        <v>18.569321390999999</v>
      </c>
      <c r="C55" s="2">
        <f t="shared" si="0"/>
        <v>19.358330195999997</v>
      </c>
      <c r="D55" s="2">
        <f t="shared" si="0"/>
        <v>17.940803124000002</v>
      </c>
      <c r="E55" s="3">
        <v>51</v>
      </c>
      <c r="F55" s="4">
        <v>18569321.390999999</v>
      </c>
      <c r="G55" s="4">
        <v>19358330.195999999</v>
      </c>
      <c r="H55" s="4">
        <v>17940803.124000002</v>
      </c>
      <c r="I55" s="1"/>
      <c r="J55" s="1"/>
    </row>
    <row r="56" spans="1:10" ht="18" x14ac:dyDescent="0.35">
      <c r="A56" s="3">
        <v>52</v>
      </c>
      <c r="B56" s="2">
        <f t="shared" si="0"/>
        <v>18.969862466999999</v>
      </c>
      <c r="C56" s="2">
        <f t="shared" si="0"/>
        <v>19.791528915000001</v>
      </c>
      <c r="D56" s="2">
        <f t="shared" si="0"/>
        <v>18.218432063000002</v>
      </c>
      <c r="E56" s="3">
        <v>52</v>
      </c>
      <c r="F56" s="4">
        <v>18969862.467</v>
      </c>
      <c r="G56" s="4">
        <v>19791528.914999999</v>
      </c>
      <c r="H56" s="4">
        <v>18218432.063000001</v>
      </c>
      <c r="I56" s="6" t="s">
        <v>3</v>
      </c>
      <c r="J56" s="2">
        <v>18.3</v>
      </c>
    </row>
  </sheetData>
  <mergeCells count="3">
    <mergeCell ref="B3:D3"/>
    <mergeCell ref="F3:H3"/>
    <mergeCell ref="A1:H2"/>
  </mergeCells>
  <conditionalFormatting sqref="A6:A56">
    <cfRule type="expression" dxfId="162" priority="7">
      <formula>MOD(ROW(),2)=1</formula>
    </cfRule>
  </conditionalFormatting>
  <conditionalFormatting sqref="A5:B5 B6:B56 D5:D56">
    <cfRule type="expression" dxfId="161" priority="8">
      <formula>MOD(ROW(),2)=1</formula>
    </cfRule>
  </conditionalFormatting>
  <conditionalFormatting sqref="C5:C56">
    <cfRule type="expression" dxfId="160" priority="6">
      <formula>MOD(ROW(),2)=1</formula>
    </cfRule>
  </conditionalFormatting>
  <conditionalFormatting sqref="E40:H56 E6:G39 J56">
    <cfRule type="expression" dxfId="159" priority="4">
      <formula>MOD(ROW(),2)=1</formula>
    </cfRule>
  </conditionalFormatting>
  <conditionalFormatting sqref="G5">
    <cfRule type="expression" dxfId="158" priority="3">
      <formula>MOD(ROW(),2)=1</formula>
    </cfRule>
  </conditionalFormatting>
  <conditionalFormatting sqref="E5:F5">
    <cfRule type="expression" dxfId="157" priority="5">
      <formula>MOD(ROW(),2)=1</formula>
    </cfRule>
  </conditionalFormatting>
  <conditionalFormatting sqref="H6:H39">
    <cfRule type="expression" dxfId="156" priority="1">
      <formula>MOD(ROW(),2)=1</formula>
    </cfRule>
  </conditionalFormatting>
  <conditionalFormatting sqref="H5">
    <cfRule type="expression" dxfId="155" priority="2">
      <formula>MOD(ROW(),2)=1</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6"/>
  <sheetViews>
    <sheetView topLeftCell="A49" zoomScale="85" zoomScaleNormal="85" workbookViewId="0">
      <selection activeCell="N79" sqref="N79"/>
    </sheetView>
  </sheetViews>
  <sheetFormatPr baseColWidth="10" defaultRowHeight="15" x14ac:dyDescent="0.25"/>
  <cols>
    <col min="5" max="5" width="12.140625" customWidth="1"/>
  </cols>
  <sheetData>
    <row r="1" spans="1:13" x14ac:dyDescent="0.25">
      <c r="A1" s="23" t="s">
        <v>43</v>
      </c>
      <c r="B1" s="23"/>
      <c r="C1" s="23"/>
      <c r="D1" s="23"/>
      <c r="E1" s="23"/>
      <c r="F1" s="23"/>
      <c r="G1" s="23"/>
      <c r="H1" s="23"/>
      <c r="I1" s="23"/>
      <c r="J1" s="23"/>
      <c r="K1" s="23"/>
      <c r="L1" s="23"/>
      <c r="M1" s="23"/>
    </row>
    <row r="2" spans="1:13" x14ac:dyDescent="0.25">
      <c r="A2" s="23"/>
      <c r="B2" s="23"/>
      <c r="C2" s="23"/>
      <c r="D2" s="23"/>
      <c r="E2" s="23"/>
      <c r="F2" s="23"/>
      <c r="G2" s="23"/>
      <c r="H2" s="23"/>
      <c r="I2" s="23"/>
      <c r="J2" s="23"/>
      <c r="K2" s="23"/>
      <c r="L2" s="23"/>
      <c r="M2" s="23"/>
    </row>
    <row r="3" spans="1:13" s="10" customFormat="1" ht="18" x14ac:dyDescent="0.35">
      <c r="B3" s="22" t="s">
        <v>9</v>
      </c>
      <c r="C3" s="22"/>
      <c r="D3" s="22"/>
      <c r="H3" s="22" t="s">
        <v>20</v>
      </c>
      <c r="I3" s="22"/>
      <c r="J3" s="22"/>
      <c r="K3" s="22" t="s">
        <v>21</v>
      </c>
      <c r="L3" s="22"/>
      <c r="M3" s="22"/>
    </row>
    <row r="4" spans="1:13" ht="15.75" x14ac:dyDescent="0.3">
      <c r="A4" s="7" t="s">
        <v>4</v>
      </c>
      <c r="B4" s="8" t="s">
        <v>0</v>
      </c>
      <c r="C4" s="8" t="s">
        <v>1</v>
      </c>
      <c r="D4" s="8" t="s">
        <v>2</v>
      </c>
      <c r="E4" s="1"/>
      <c r="G4" s="7" t="s">
        <v>4</v>
      </c>
      <c r="H4" s="8" t="s">
        <v>0</v>
      </c>
      <c r="I4" s="8" t="s">
        <v>1</v>
      </c>
      <c r="J4" s="8" t="s">
        <v>2</v>
      </c>
      <c r="K4" s="8" t="s">
        <v>0</v>
      </c>
      <c r="L4" s="8" t="s">
        <v>1</v>
      </c>
      <c r="M4" s="8" t="s">
        <v>2</v>
      </c>
    </row>
    <row r="5" spans="1:13" ht="18" x14ac:dyDescent="0.35">
      <c r="A5" s="3">
        <v>1</v>
      </c>
      <c r="B5" s="2">
        <f t="shared" ref="B5:B36" si="0">(H5+K5)/1000000</f>
        <v>4.1030889999999999E-3</v>
      </c>
      <c r="C5" s="2">
        <f t="shared" ref="C5:C36" si="1">(I5+L5)/1000000</f>
        <v>1.0237460000000001E-3</v>
      </c>
      <c r="D5" s="2">
        <f t="shared" ref="D5:D36" si="2">(J5+M5)/1000000</f>
        <v>8.4419509999999996E-3</v>
      </c>
      <c r="E5" s="1"/>
      <c r="G5" s="3">
        <v>1</v>
      </c>
      <c r="H5" s="4">
        <v>4016.24</v>
      </c>
      <c r="I5" s="4">
        <v>1006.575</v>
      </c>
      <c r="J5" s="4">
        <v>8388.0939999999991</v>
      </c>
      <c r="K5" s="4">
        <v>86.849000000000004</v>
      </c>
      <c r="L5" s="4">
        <v>17.170999999999999</v>
      </c>
      <c r="M5" s="4">
        <v>53.856999999999999</v>
      </c>
    </row>
    <row r="6" spans="1:13" ht="18" x14ac:dyDescent="0.35">
      <c r="A6" s="3">
        <v>2</v>
      </c>
      <c r="B6" s="2">
        <f t="shared" si="0"/>
        <v>3.9170542000000003E-2</v>
      </c>
      <c r="C6" s="2">
        <f t="shared" si="1"/>
        <v>3.5065057999999996E-2</v>
      </c>
      <c r="D6" s="2">
        <f t="shared" si="2"/>
        <v>4.3019248000000003E-2</v>
      </c>
      <c r="E6" s="1"/>
      <c r="G6" s="3">
        <v>2</v>
      </c>
      <c r="H6" s="4">
        <v>39032.023000000001</v>
      </c>
      <c r="I6" s="4">
        <v>34994.896000000001</v>
      </c>
      <c r="J6" s="4">
        <v>42897.896000000001</v>
      </c>
      <c r="K6" s="4">
        <v>138.51900000000001</v>
      </c>
      <c r="L6" s="4">
        <v>70.162000000000006</v>
      </c>
      <c r="M6" s="4">
        <v>121.352</v>
      </c>
    </row>
    <row r="7" spans="1:13" ht="18" x14ac:dyDescent="0.35">
      <c r="A7" s="3">
        <v>3</v>
      </c>
      <c r="B7" s="2">
        <f t="shared" si="0"/>
        <v>0.10452544900000001</v>
      </c>
      <c r="C7" s="2">
        <f t="shared" si="1"/>
        <v>6.0369695000000001E-2</v>
      </c>
      <c r="D7" s="2">
        <f t="shared" si="2"/>
        <v>5.4460873E-2</v>
      </c>
      <c r="E7" s="1"/>
      <c r="G7" s="3">
        <v>3</v>
      </c>
      <c r="H7" s="4">
        <v>104361.79300000001</v>
      </c>
      <c r="I7" s="4">
        <v>60234.487999999998</v>
      </c>
      <c r="J7" s="4">
        <v>54217.504999999997</v>
      </c>
      <c r="K7" s="4">
        <v>163.65600000000001</v>
      </c>
      <c r="L7" s="4">
        <v>135.20699999999999</v>
      </c>
      <c r="M7" s="4">
        <v>243.36799999999999</v>
      </c>
    </row>
    <row r="8" spans="1:13" ht="18" x14ac:dyDescent="0.35">
      <c r="A8" s="3">
        <v>4</v>
      </c>
      <c r="B8" s="2">
        <f t="shared" si="0"/>
        <v>0.11863813199999999</v>
      </c>
      <c r="C8" s="2">
        <f t="shared" si="1"/>
        <v>8.2099272000000001E-2</v>
      </c>
      <c r="D8" s="2">
        <f t="shared" si="2"/>
        <v>6.6607088999999994E-2</v>
      </c>
      <c r="E8" s="1"/>
      <c r="G8" s="3">
        <v>4</v>
      </c>
      <c r="H8" s="4">
        <v>118357.882</v>
      </c>
      <c r="I8" s="4">
        <v>81905.665999999997</v>
      </c>
      <c r="J8" s="4">
        <v>66322.476999999999</v>
      </c>
      <c r="K8" s="4">
        <v>280.25</v>
      </c>
      <c r="L8" s="4">
        <v>193.60599999999999</v>
      </c>
      <c r="M8" s="4">
        <v>284.61200000000002</v>
      </c>
    </row>
    <row r="9" spans="1:13" ht="18" x14ac:dyDescent="0.35">
      <c r="A9" s="3">
        <v>5</v>
      </c>
      <c r="B9" s="2">
        <f t="shared" si="0"/>
        <v>0.15802601400000002</v>
      </c>
      <c r="C9" s="2">
        <f t="shared" si="1"/>
        <v>9.4217239999999994E-2</v>
      </c>
      <c r="D9" s="2">
        <f t="shared" si="2"/>
        <v>8.7967114999999985E-2</v>
      </c>
      <c r="E9" s="1"/>
      <c r="G9" s="3">
        <v>5</v>
      </c>
      <c r="H9" s="4">
        <v>157710.09400000001</v>
      </c>
      <c r="I9" s="4">
        <v>93966.312999999995</v>
      </c>
      <c r="J9" s="4">
        <v>87606.471999999994</v>
      </c>
      <c r="K9" s="4">
        <v>315.92</v>
      </c>
      <c r="L9" s="4">
        <v>250.92699999999999</v>
      </c>
      <c r="M9" s="4">
        <v>360.64299999999997</v>
      </c>
    </row>
    <row r="10" spans="1:13" ht="18" x14ac:dyDescent="0.35">
      <c r="A10" s="3">
        <v>6</v>
      </c>
      <c r="B10" s="2">
        <f t="shared" si="0"/>
        <v>0.187600609</v>
      </c>
      <c r="C10" s="2">
        <f t="shared" si="1"/>
        <v>0.119840057</v>
      </c>
      <c r="D10" s="2">
        <f t="shared" si="2"/>
        <v>0.166427678</v>
      </c>
      <c r="E10" s="1"/>
      <c r="G10" s="3">
        <v>6</v>
      </c>
      <c r="H10" s="4">
        <v>187234.60399999999</v>
      </c>
      <c r="I10" s="4">
        <v>119556.56</v>
      </c>
      <c r="J10" s="4">
        <v>166045.18599999999</v>
      </c>
      <c r="K10" s="4">
        <v>366.005</v>
      </c>
      <c r="L10" s="4">
        <v>283.49700000000001</v>
      </c>
      <c r="M10" s="4">
        <v>382.49200000000002</v>
      </c>
    </row>
    <row r="11" spans="1:13" ht="18" x14ac:dyDescent="0.35">
      <c r="A11" s="3">
        <v>7</v>
      </c>
      <c r="B11" s="2">
        <f t="shared" si="0"/>
        <v>0.28948722600000004</v>
      </c>
      <c r="C11" s="2">
        <f t="shared" si="1"/>
        <v>0.13558696200000001</v>
      </c>
      <c r="D11" s="2">
        <f t="shared" si="2"/>
        <v>0.19112948300000002</v>
      </c>
      <c r="E11" s="1"/>
      <c r="G11" s="3">
        <v>7</v>
      </c>
      <c r="H11" s="4">
        <v>289096.78700000001</v>
      </c>
      <c r="I11" s="4">
        <v>135257.84099999999</v>
      </c>
      <c r="J11" s="4">
        <v>190737.19</v>
      </c>
      <c r="K11" s="4">
        <v>390.43900000000002</v>
      </c>
      <c r="L11" s="4">
        <v>329.12099999999998</v>
      </c>
      <c r="M11" s="4">
        <v>392.29300000000001</v>
      </c>
    </row>
    <row r="12" spans="1:13" ht="18" x14ac:dyDescent="0.35">
      <c r="A12" s="3">
        <v>8</v>
      </c>
      <c r="B12" s="2">
        <f t="shared" si="0"/>
        <v>0.425355553</v>
      </c>
      <c r="C12" s="2">
        <f t="shared" si="1"/>
        <v>0.16141488500000001</v>
      </c>
      <c r="D12" s="2">
        <f t="shared" si="2"/>
        <v>0.25443052500000002</v>
      </c>
      <c r="E12" s="1"/>
      <c r="G12" s="3">
        <v>8</v>
      </c>
      <c r="H12" s="4">
        <v>424918.413</v>
      </c>
      <c r="I12" s="4">
        <v>161039.807</v>
      </c>
      <c r="J12" s="4">
        <v>253981.299</v>
      </c>
      <c r="K12" s="4">
        <v>437.14</v>
      </c>
      <c r="L12" s="4">
        <v>375.07799999999997</v>
      </c>
      <c r="M12" s="4">
        <v>449.226</v>
      </c>
    </row>
    <row r="13" spans="1:13" ht="18" x14ac:dyDescent="0.35">
      <c r="A13" s="3">
        <v>9</v>
      </c>
      <c r="B13" s="2">
        <f t="shared" si="0"/>
        <v>0.47355055000000001</v>
      </c>
      <c r="C13" s="2">
        <f t="shared" si="1"/>
        <v>0.19316801599999997</v>
      </c>
      <c r="D13" s="2">
        <f t="shared" si="2"/>
        <v>0.25461125099999998</v>
      </c>
      <c r="E13" s="1"/>
      <c r="G13" s="3">
        <v>9</v>
      </c>
      <c r="H13" s="4">
        <v>473103.27600000001</v>
      </c>
      <c r="I13" s="4">
        <v>192716.59099999999</v>
      </c>
      <c r="J13" s="4">
        <v>254132.016</v>
      </c>
      <c r="K13" s="4">
        <v>447.274</v>
      </c>
      <c r="L13" s="4">
        <v>451.42500000000001</v>
      </c>
      <c r="M13" s="4">
        <v>479.23500000000001</v>
      </c>
    </row>
    <row r="14" spans="1:13" ht="18" x14ac:dyDescent="0.35">
      <c r="A14" s="3">
        <v>10</v>
      </c>
      <c r="B14" s="2">
        <f t="shared" si="0"/>
        <v>0.58444172100000003</v>
      </c>
      <c r="C14" s="2">
        <f t="shared" si="1"/>
        <v>0.251290187</v>
      </c>
      <c r="D14" s="2">
        <f t="shared" si="2"/>
        <v>0.255039615</v>
      </c>
      <c r="E14" s="1"/>
      <c r="G14" s="3">
        <v>10</v>
      </c>
      <c r="H14" s="4">
        <v>583940.02399999998</v>
      </c>
      <c r="I14" s="4">
        <v>250731.106</v>
      </c>
      <c r="J14" s="4">
        <v>254510.39</v>
      </c>
      <c r="K14" s="4">
        <v>501.697</v>
      </c>
      <c r="L14" s="4">
        <v>559.08100000000002</v>
      </c>
      <c r="M14" s="4">
        <v>529.22500000000002</v>
      </c>
    </row>
    <row r="15" spans="1:13" ht="18" x14ac:dyDescent="0.35">
      <c r="A15" s="3">
        <v>11</v>
      </c>
      <c r="B15" s="2">
        <f t="shared" si="0"/>
        <v>0.62810618699999998</v>
      </c>
      <c r="C15" s="2">
        <f t="shared" si="1"/>
        <v>0.26916611700000004</v>
      </c>
      <c r="D15" s="2">
        <f t="shared" si="2"/>
        <v>0.28007199900000002</v>
      </c>
      <c r="E15" s="1"/>
      <c r="G15" s="3">
        <v>11</v>
      </c>
      <c r="H15" s="4">
        <v>627582.06599999999</v>
      </c>
      <c r="I15" s="4">
        <v>268572.38400000002</v>
      </c>
      <c r="J15" s="4">
        <v>279523.87</v>
      </c>
      <c r="K15" s="4">
        <v>524.12099999999998</v>
      </c>
      <c r="L15" s="4">
        <v>593.73299999999995</v>
      </c>
      <c r="M15" s="4">
        <v>548.12900000000002</v>
      </c>
    </row>
    <row r="16" spans="1:13" ht="18" x14ac:dyDescent="0.35">
      <c r="A16" s="3">
        <v>12</v>
      </c>
      <c r="B16" s="2">
        <f t="shared" si="0"/>
        <v>0.742482541</v>
      </c>
      <c r="C16" s="2">
        <f t="shared" si="1"/>
        <v>0.29056623200000004</v>
      </c>
      <c r="D16" s="2">
        <f t="shared" si="2"/>
        <v>0.29036031800000001</v>
      </c>
      <c r="E16" s="1"/>
      <c r="G16" s="3">
        <v>12</v>
      </c>
      <c r="H16" s="4">
        <v>741873.94299999997</v>
      </c>
      <c r="I16" s="4">
        <v>289842.16800000001</v>
      </c>
      <c r="J16" s="4">
        <v>289751.86200000002</v>
      </c>
      <c r="K16" s="4">
        <v>608.59799999999996</v>
      </c>
      <c r="L16" s="4">
        <v>724.06399999999996</v>
      </c>
      <c r="M16" s="4">
        <v>608.45600000000002</v>
      </c>
    </row>
    <row r="17" spans="1:13" ht="18" x14ac:dyDescent="0.35">
      <c r="A17" s="3">
        <v>13</v>
      </c>
      <c r="B17" s="2">
        <f t="shared" si="0"/>
        <v>0.82086154</v>
      </c>
      <c r="C17" s="2">
        <f t="shared" si="1"/>
        <v>0.29454982400000002</v>
      </c>
      <c r="D17" s="2">
        <f t="shared" si="2"/>
        <v>0.35058436100000001</v>
      </c>
      <c r="E17" s="1"/>
      <c r="G17" s="3">
        <v>13</v>
      </c>
      <c r="H17" s="4">
        <v>820226.97900000005</v>
      </c>
      <c r="I17" s="4">
        <v>293807.679</v>
      </c>
      <c r="J17" s="4">
        <v>349909.38400000002</v>
      </c>
      <c r="K17" s="4">
        <v>634.56100000000004</v>
      </c>
      <c r="L17" s="4">
        <v>742.14499999999998</v>
      </c>
      <c r="M17" s="4">
        <v>674.97699999999998</v>
      </c>
    </row>
    <row r="18" spans="1:13" ht="18" x14ac:dyDescent="0.35">
      <c r="A18" s="3">
        <v>14</v>
      </c>
      <c r="B18" s="2">
        <f t="shared" si="0"/>
        <v>0.85795353500000004</v>
      </c>
      <c r="C18" s="2">
        <f t="shared" si="1"/>
        <v>0.29975262899999994</v>
      </c>
      <c r="D18" s="2">
        <f t="shared" si="2"/>
        <v>0.38230372600000001</v>
      </c>
      <c r="E18" s="1"/>
      <c r="G18" s="3">
        <v>14</v>
      </c>
      <c r="H18" s="4">
        <v>857239.62100000004</v>
      </c>
      <c r="I18" s="4">
        <v>298903.29599999997</v>
      </c>
      <c r="J18" s="4">
        <v>381576.93300000002</v>
      </c>
      <c r="K18" s="4">
        <v>713.91399999999999</v>
      </c>
      <c r="L18" s="4">
        <v>849.33299999999997</v>
      </c>
      <c r="M18" s="4">
        <v>726.79300000000001</v>
      </c>
    </row>
    <row r="19" spans="1:13" ht="18" x14ac:dyDescent="0.35">
      <c r="A19" s="3">
        <v>15</v>
      </c>
      <c r="B19" s="2">
        <f t="shared" si="0"/>
        <v>0.96732320299999996</v>
      </c>
      <c r="C19" s="2">
        <f t="shared" si="1"/>
        <v>0.317394283</v>
      </c>
      <c r="D19" s="2">
        <f t="shared" si="2"/>
        <v>0.43307362599999999</v>
      </c>
      <c r="E19" s="1"/>
      <c r="G19" s="3">
        <v>15</v>
      </c>
      <c r="H19" s="4">
        <v>966295.08499999996</v>
      </c>
      <c r="I19" s="4">
        <v>316517.52</v>
      </c>
      <c r="J19" s="4">
        <v>432270.467</v>
      </c>
      <c r="K19" s="4">
        <v>1028.1179999999999</v>
      </c>
      <c r="L19" s="4">
        <v>876.76300000000003</v>
      </c>
      <c r="M19" s="4">
        <v>803.15899999999999</v>
      </c>
    </row>
    <row r="20" spans="1:13" ht="18" x14ac:dyDescent="0.35">
      <c r="A20" s="3">
        <v>16</v>
      </c>
      <c r="B20" s="2">
        <f t="shared" si="0"/>
        <v>1.0873735449999999</v>
      </c>
      <c r="C20" s="2">
        <f t="shared" si="1"/>
        <v>0.36156581500000001</v>
      </c>
      <c r="D20" s="2">
        <f t="shared" si="2"/>
        <v>0.46580078999999996</v>
      </c>
      <c r="E20" s="1"/>
      <c r="G20" s="3">
        <v>16</v>
      </c>
      <c r="H20" s="4">
        <v>1086277.375</v>
      </c>
      <c r="I20" s="4">
        <v>360666.96299999999</v>
      </c>
      <c r="J20" s="4">
        <v>464917.57299999997</v>
      </c>
      <c r="K20" s="4">
        <v>1096.17</v>
      </c>
      <c r="L20" s="4">
        <v>898.85199999999998</v>
      </c>
      <c r="M20" s="4">
        <v>883.21699999999998</v>
      </c>
    </row>
    <row r="21" spans="1:13" ht="18" x14ac:dyDescent="0.35">
      <c r="A21" s="3">
        <v>17</v>
      </c>
      <c r="B21" s="2">
        <f t="shared" si="0"/>
        <v>1.1771341880000001</v>
      </c>
      <c r="C21" s="2">
        <f t="shared" si="1"/>
        <v>0.37178091299999999</v>
      </c>
      <c r="D21" s="2">
        <f t="shared" si="2"/>
        <v>0.46615836700000002</v>
      </c>
      <c r="E21" s="1"/>
      <c r="G21" s="3">
        <v>17</v>
      </c>
      <c r="H21" s="4">
        <v>1175954.463</v>
      </c>
      <c r="I21" s="4">
        <v>370790.88</v>
      </c>
      <c r="J21" s="4">
        <v>465212.76400000002</v>
      </c>
      <c r="K21" s="4">
        <v>1179.7249999999999</v>
      </c>
      <c r="L21" s="4">
        <v>990.03300000000002</v>
      </c>
      <c r="M21" s="4">
        <v>945.60299999999995</v>
      </c>
    </row>
    <row r="22" spans="1:13" ht="18" x14ac:dyDescent="0.35">
      <c r="A22" s="3">
        <v>18</v>
      </c>
      <c r="B22" s="2">
        <f t="shared" si="0"/>
        <v>1.2256346500000002</v>
      </c>
      <c r="C22" s="2">
        <f t="shared" si="1"/>
        <v>0.37900593399999999</v>
      </c>
      <c r="D22" s="2">
        <f t="shared" si="2"/>
        <v>0.48425183900000002</v>
      </c>
      <c r="E22" s="1"/>
      <c r="G22" s="3">
        <v>18</v>
      </c>
      <c r="H22" s="4">
        <v>1224306.2690000001</v>
      </c>
      <c r="I22" s="4">
        <v>377966.027</v>
      </c>
      <c r="J22" s="4">
        <v>483241.50900000002</v>
      </c>
      <c r="K22" s="4">
        <v>1328.3810000000001</v>
      </c>
      <c r="L22" s="4">
        <v>1039.9069999999999</v>
      </c>
      <c r="M22" s="4">
        <v>1010.33</v>
      </c>
    </row>
    <row r="23" spans="1:13" ht="18" x14ac:dyDescent="0.35">
      <c r="A23" s="3">
        <v>19</v>
      </c>
      <c r="B23" s="2">
        <f t="shared" si="0"/>
        <v>1.2914874939999998</v>
      </c>
      <c r="C23" s="2">
        <f t="shared" si="1"/>
        <v>0.414782816</v>
      </c>
      <c r="D23" s="2">
        <f t="shared" si="2"/>
        <v>0.52025244599999998</v>
      </c>
      <c r="E23" s="1"/>
      <c r="G23" s="3">
        <v>19</v>
      </c>
      <c r="H23" s="4">
        <v>1290069.8289999999</v>
      </c>
      <c r="I23" s="4">
        <v>413720.40899999999</v>
      </c>
      <c r="J23" s="4">
        <v>519148.24699999997</v>
      </c>
      <c r="K23" s="4">
        <v>1417.665</v>
      </c>
      <c r="L23" s="4">
        <v>1062.4069999999999</v>
      </c>
      <c r="M23" s="4">
        <v>1104.1990000000001</v>
      </c>
    </row>
    <row r="24" spans="1:13" ht="18" x14ac:dyDescent="0.35">
      <c r="A24" s="3">
        <v>20</v>
      </c>
      <c r="B24" s="2">
        <f t="shared" si="0"/>
        <v>1.370947138</v>
      </c>
      <c r="C24" s="2">
        <f t="shared" si="1"/>
        <v>0.44140693400000003</v>
      </c>
      <c r="D24" s="2">
        <f t="shared" si="2"/>
        <v>0.56081129800000007</v>
      </c>
      <c r="E24" s="1"/>
      <c r="G24" s="3">
        <v>20</v>
      </c>
      <c r="H24" s="4">
        <v>1369425.98</v>
      </c>
      <c r="I24" s="4">
        <v>440202.92</v>
      </c>
      <c r="J24" s="4">
        <v>559562.98800000001</v>
      </c>
      <c r="K24" s="4">
        <v>1521.1579999999999</v>
      </c>
      <c r="L24" s="4">
        <v>1204.0139999999999</v>
      </c>
      <c r="M24" s="4">
        <v>1248.31</v>
      </c>
    </row>
    <row r="25" spans="1:13" ht="18" x14ac:dyDescent="0.35">
      <c r="A25" s="3">
        <v>21</v>
      </c>
      <c r="B25" s="2">
        <f t="shared" si="0"/>
        <v>1.4348796100000001</v>
      </c>
      <c r="C25" s="2">
        <f t="shared" si="1"/>
        <v>0.47027113400000004</v>
      </c>
      <c r="D25" s="2">
        <f t="shared" si="2"/>
        <v>0.65065607399999992</v>
      </c>
      <c r="E25" s="1"/>
      <c r="G25" s="3">
        <v>21</v>
      </c>
      <c r="H25" s="4">
        <v>1433335.966</v>
      </c>
      <c r="I25" s="4">
        <v>468970.50400000002</v>
      </c>
      <c r="J25" s="4">
        <v>648938.66299999994</v>
      </c>
      <c r="K25" s="4">
        <v>1543.644</v>
      </c>
      <c r="L25" s="4">
        <v>1300.6300000000001</v>
      </c>
      <c r="M25" s="4">
        <v>1717.4110000000001</v>
      </c>
    </row>
    <row r="26" spans="1:13" ht="18" x14ac:dyDescent="0.35">
      <c r="A26" s="3">
        <v>22</v>
      </c>
      <c r="B26" s="2">
        <f t="shared" si="0"/>
        <v>1.446626712</v>
      </c>
      <c r="C26" s="2">
        <f t="shared" si="1"/>
        <v>0.56491301800000004</v>
      </c>
      <c r="D26" s="2">
        <f t="shared" si="2"/>
        <v>0.68211908999999993</v>
      </c>
      <c r="E26" s="1"/>
      <c r="G26" s="3">
        <v>22</v>
      </c>
      <c r="H26" s="4">
        <v>1444904.716</v>
      </c>
      <c r="I26" s="4">
        <v>563159.201</v>
      </c>
      <c r="J26" s="4">
        <v>680219.95299999998</v>
      </c>
      <c r="K26" s="4">
        <v>1721.9960000000001</v>
      </c>
      <c r="L26" s="4">
        <v>1753.817</v>
      </c>
      <c r="M26" s="4">
        <v>1899.1369999999999</v>
      </c>
    </row>
    <row r="27" spans="1:13" ht="18" x14ac:dyDescent="0.35">
      <c r="A27" s="3">
        <v>23</v>
      </c>
      <c r="B27" s="2">
        <f t="shared" si="0"/>
        <v>1.5202808640000001</v>
      </c>
      <c r="C27" s="2">
        <f t="shared" si="1"/>
        <v>0.60796299799999998</v>
      </c>
      <c r="D27" s="2">
        <f t="shared" si="2"/>
        <v>0.73018178099999997</v>
      </c>
      <c r="E27" s="1"/>
      <c r="G27" s="3">
        <v>23</v>
      </c>
      <c r="H27" s="4">
        <v>1518546.507</v>
      </c>
      <c r="I27" s="4">
        <v>606136.61800000002</v>
      </c>
      <c r="J27" s="4">
        <v>728162.68900000001</v>
      </c>
      <c r="K27" s="4">
        <v>1734.357</v>
      </c>
      <c r="L27" s="4">
        <v>1826.38</v>
      </c>
      <c r="M27" s="4">
        <v>2019.0920000000001</v>
      </c>
    </row>
    <row r="28" spans="1:13" ht="18" x14ac:dyDescent="0.35">
      <c r="A28" s="3">
        <v>24</v>
      </c>
      <c r="B28" s="2">
        <f t="shared" si="0"/>
        <v>1.613757629</v>
      </c>
      <c r="C28" s="2">
        <f t="shared" si="1"/>
        <v>0.66288162299999998</v>
      </c>
      <c r="D28" s="2">
        <f t="shared" si="2"/>
        <v>0.80807083200000007</v>
      </c>
      <c r="E28" s="1"/>
      <c r="G28" s="3">
        <v>24</v>
      </c>
      <c r="H28" s="4">
        <v>1611828.952</v>
      </c>
      <c r="I28" s="4">
        <v>661014.30599999998</v>
      </c>
      <c r="J28" s="4">
        <v>805950.18</v>
      </c>
      <c r="K28" s="4">
        <v>1928.6769999999999</v>
      </c>
      <c r="L28" s="4">
        <v>1867.317</v>
      </c>
      <c r="M28" s="4">
        <v>2120.652</v>
      </c>
    </row>
    <row r="29" spans="1:13" ht="18" x14ac:dyDescent="0.35">
      <c r="A29" s="3">
        <v>25</v>
      </c>
      <c r="B29" s="2">
        <f t="shared" si="0"/>
        <v>1.6238747919999998</v>
      </c>
      <c r="C29" s="2">
        <f t="shared" si="1"/>
        <v>0.776929447</v>
      </c>
      <c r="D29" s="2">
        <f t="shared" si="2"/>
        <v>0.81170140899999998</v>
      </c>
      <c r="E29" s="1"/>
      <c r="G29" s="3">
        <v>25</v>
      </c>
      <c r="H29" s="4">
        <v>1621904.6939999999</v>
      </c>
      <c r="I29" s="4">
        <v>774978.05500000005</v>
      </c>
      <c r="J29" s="4">
        <v>809406.20799999998</v>
      </c>
      <c r="K29" s="4">
        <v>1970.098</v>
      </c>
      <c r="L29" s="4">
        <v>1951.3920000000001</v>
      </c>
      <c r="M29" s="4">
        <v>2295.201</v>
      </c>
    </row>
    <row r="30" spans="1:13" ht="18" x14ac:dyDescent="0.35">
      <c r="A30" s="3">
        <v>26</v>
      </c>
      <c r="B30" s="2">
        <f t="shared" si="0"/>
        <v>1.6489958609999997</v>
      </c>
      <c r="C30" s="2">
        <f t="shared" si="1"/>
        <v>0.81961722599999998</v>
      </c>
      <c r="D30" s="2">
        <f t="shared" si="2"/>
        <v>0.83389548699999994</v>
      </c>
      <c r="E30" s="1"/>
      <c r="G30" s="3">
        <v>26</v>
      </c>
      <c r="H30" s="4">
        <v>1646995.5759999999</v>
      </c>
      <c r="I30" s="4">
        <v>817596.34600000002</v>
      </c>
      <c r="J30" s="4">
        <v>831558.22199999995</v>
      </c>
      <c r="K30" s="4">
        <v>2000.2850000000001</v>
      </c>
      <c r="L30" s="4">
        <v>2020.88</v>
      </c>
      <c r="M30" s="4">
        <v>2337.2649999999999</v>
      </c>
    </row>
    <row r="31" spans="1:13" ht="18" x14ac:dyDescent="0.35">
      <c r="A31" s="3">
        <v>27</v>
      </c>
      <c r="B31" s="2">
        <f t="shared" si="0"/>
        <v>1.6680453610000001</v>
      </c>
      <c r="C31" s="2">
        <f t="shared" si="1"/>
        <v>0.82122057300000006</v>
      </c>
      <c r="D31" s="2">
        <f t="shared" si="2"/>
        <v>0.96782098500000002</v>
      </c>
      <c r="E31" s="1"/>
      <c r="G31" s="3">
        <v>27</v>
      </c>
      <c r="H31" s="4">
        <v>1665942.629</v>
      </c>
      <c r="I31" s="4">
        <v>819136.43700000003</v>
      </c>
      <c r="J31" s="4">
        <v>965410.28</v>
      </c>
      <c r="K31" s="4">
        <v>2102.732</v>
      </c>
      <c r="L31" s="4">
        <v>2084.136</v>
      </c>
      <c r="M31" s="4">
        <v>2410.7049999999999</v>
      </c>
    </row>
    <row r="32" spans="1:13" ht="18" x14ac:dyDescent="0.35">
      <c r="A32" s="3">
        <v>28</v>
      </c>
      <c r="B32" s="2">
        <f t="shared" si="0"/>
        <v>1.7079499519999999</v>
      </c>
      <c r="C32" s="2">
        <f t="shared" si="1"/>
        <v>0.85044548400000008</v>
      </c>
      <c r="D32" s="2">
        <f t="shared" si="2"/>
        <v>0.96793702300000006</v>
      </c>
      <c r="E32" s="1"/>
      <c r="G32" s="3">
        <v>28</v>
      </c>
      <c r="H32" s="4">
        <v>1705778.9639999999</v>
      </c>
      <c r="I32" s="4">
        <v>848241.94400000002</v>
      </c>
      <c r="J32" s="4">
        <v>965414.95200000005</v>
      </c>
      <c r="K32" s="4">
        <v>2170.9879999999998</v>
      </c>
      <c r="L32" s="4">
        <v>2203.54</v>
      </c>
      <c r="M32" s="4">
        <v>2522.0709999999999</v>
      </c>
    </row>
    <row r="33" spans="1:13" ht="18" x14ac:dyDescent="0.35">
      <c r="A33" s="3">
        <v>29</v>
      </c>
      <c r="B33" s="2">
        <f t="shared" si="0"/>
        <v>1.710784759</v>
      </c>
      <c r="C33" s="2">
        <f t="shared" si="1"/>
        <v>0.9378917200000001</v>
      </c>
      <c r="D33" s="2">
        <f t="shared" si="2"/>
        <v>0.98356043599999998</v>
      </c>
      <c r="E33" s="1"/>
      <c r="G33" s="3">
        <v>29</v>
      </c>
      <c r="H33" s="4">
        <v>1708568.2080000001</v>
      </c>
      <c r="I33" s="4">
        <v>935571.32200000004</v>
      </c>
      <c r="J33" s="4">
        <v>980877.88199999998</v>
      </c>
      <c r="K33" s="4">
        <v>2216.5509999999999</v>
      </c>
      <c r="L33" s="4">
        <v>2320.3980000000001</v>
      </c>
      <c r="M33" s="4">
        <v>2682.5540000000001</v>
      </c>
    </row>
    <row r="34" spans="1:13" ht="18" x14ac:dyDescent="0.35">
      <c r="A34" s="3">
        <v>30</v>
      </c>
      <c r="B34" s="2">
        <f t="shared" si="0"/>
        <v>1.7214428929999999</v>
      </c>
      <c r="C34" s="2">
        <f t="shared" si="1"/>
        <v>1.010595082</v>
      </c>
      <c r="D34" s="2">
        <f t="shared" si="2"/>
        <v>0.98906479000000003</v>
      </c>
      <c r="E34" s="1"/>
      <c r="G34" s="3">
        <v>30</v>
      </c>
      <c r="H34" s="4">
        <v>1719157.547</v>
      </c>
      <c r="I34" s="4">
        <v>1008215.15</v>
      </c>
      <c r="J34" s="4">
        <v>986249.83600000001</v>
      </c>
      <c r="K34" s="4">
        <v>2285.346</v>
      </c>
      <c r="L34" s="4">
        <v>2379.9319999999998</v>
      </c>
      <c r="M34" s="4">
        <v>2814.9540000000002</v>
      </c>
    </row>
    <row r="35" spans="1:13" ht="18" x14ac:dyDescent="0.35">
      <c r="A35" s="3">
        <v>31</v>
      </c>
      <c r="B35" s="2">
        <f t="shared" si="0"/>
        <v>1.7853890179999998</v>
      </c>
      <c r="C35" s="2">
        <f t="shared" si="1"/>
        <v>1.0209155759999999</v>
      </c>
      <c r="D35" s="2">
        <f t="shared" si="2"/>
        <v>0.99195207299999999</v>
      </c>
      <c r="E35" s="1"/>
      <c r="G35" s="3">
        <v>31</v>
      </c>
      <c r="H35" s="4">
        <v>1783041.03</v>
      </c>
      <c r="I35" s="4">
        <v>1018383.107</v>
      </c>
      <c r="J35" s="4">
        <v>989076.86399999994</v>
      </c>
      <c r="K35" s="4">
        <v>2347.9879999999998</v>
      </c>
      <c r="L35" s="4">
        <v>2532.4690000000001</v>
      </c>
      <c r="M35" s="4">
        <v>2875.2089999999998</v>
      </c>
    </row>
    <row r="36" spans="1:13" ht="18" x14ac:dyDescent="0.35">
      <c r="A36" s="3">
        <v>32</v>
      </c>
      <c r="B36" s="2">
        <f t="shared" si="0"/>
        <v>1.8082197709999999</v>
      </c>
      <c r="C36" s="2">
        <f t="shared" si="1"/>
        <v>1.0846920279999999</v>
      </c>
      <c r="D36" s="2">
        <f t="shared" si="2"/>
        <v>0.99347242299999994</v>
      </c>
      <c r="E36" s="1"/>
      <c r="G36" s="3">
        <v>32</v>
      </c>
      <c r="H36" s="4">
        <v>1805827.8829999999</v>
      </c>
      <c r="I36" s="4">
        <v>1082081.6629999999</v>
      </c>
      <c r="J36" s="4">
        <v>990566.098</v>
      </c>
      <c r="K36" s="4">
        <v>2391.8879999999999</v>
      </c>
      <c r="L36" s="4">
        <v>2610.3649999999998</v>
      </c>
      <c r="M36" s="4">
        <v>2906.3249999999998</v>
      </c>
    </row>
    <row r="37" spans="1:13" ht="18" x14ac:dyDescent="0.35">
      <c r="A37" s="3">
        <v>33</v>
      </c>
      <c r="B37" s="2">
        <f t="shared" ref="B37:B56" si="3">(H37+K37)/1000000</f>
        <v>1.81945785</v>
      </c>
      <c r="C37" s="2">
        <f t="shared" ref="C37:C56" si="4">(I37+L37)/1000000</f>
        <v>1.175595779</v>
      </c>
      <c r="D37" s="2">
        <f t="shared" ref="D37:D56" si="5">(J37+M37)/1000000</f>
        <v>1.0350486650000001</v>
      </c>
      <c r="E37" s="1"/>
      <c r="G37" s="3">
        <v>33</v>
      </c>
      <c r="H37" s="4">
        <v>1816979.1140000001</v>
      </c>
      <c r="I37" s="4">
        <v>1172924.942</v>
      </c>
      <c r="J37" s="4">
        <v>1032026.74</v>
      </c>
      <c r="K37" s="4">
        <v>2478.7359999999999</v>
      </c>
      <c r="L37" s="4">
        <v>2670.837</v>
      </c>
      <c r="M37" s="4">
        <v>3021.9250000000002</v>
      </c>
    </row>
    <row r="38" spans="1:13" ht="18" x14ac:dyDescent="0.35">
      <c r="A38" s="3">
        <v>34</v>
      </c>
      <c r="B38" s="2">
        <f t="shared" si="3"/>
        <v>1.881193449</v>
      </c>
      <c r="C38" s="2">
        <f t="shared" si="4"/>
        <v>1.2724247659999999</v>
      </c>
      <c r="D38" s="2">
        <f t="shared" si="5"/>
        <v>1.040546655</v>
      </c>
      <c r="E38" s="1"/>
      <c r="G38" s="3">
        <v>34</v>
      </c>
      <c r="H38" s="4">
        <v>1878667.348</v>
      </c>
      <c r="I38" s="4">
        <v>1269704.4469999999</v>
      </c>
      <c r="J38" s="4">
        <v>1037331.041</v>
      </c>
      <c r="K38" s="4">
        <v>2526.1010000000001</v>
      </c>
      <c r="L38" s="4">
        <v>2720.319</v>
      </c>
      <c r="M38" s="4">
        <v>3215.614</v>
      </c>
    </row>
    <row r="39" spans="1:13" ht="18" x14ac:dyDescent="0.35">
      <c r="A39" s="3">
        <v>35</v>
      </c>
      <c r="B39" s="2">
        <f t="shared" si="3"/>
        <v>1.8919899809999998</v>
      </c>
      <c r="C39" s="2">
        <f t="shared" si="4"/>
        <v>1.2930779429999999</v>
      </c>
      <c r="D39" s="2">
        <f t="shared" si="5"/>
        <v>1.1326523800000001</v>
      </c>
      <c r="E39" s="1"/>
      <c r="G39" s="3">
        <v>35</v>
      </c>
      <c r="H39" s="4">
        <v>1889346.176</v>
      </c>
      <c r="I39" s="4">
        <v>1290140.122</v>
      </c>
      <c r="J39" s="4">
        <v>1129083.827</v>
      </c>
      <c r="K39" s="4">
        <v>2643.8049999999998</v>
      </c>
      <c r="L39" s="4">
        <v>2937.8209999999999</v>
      </c>
      <c r="M39" s="4">
        <v>3568.5529999999999</v>
      </c>
    </row>
    <row r="40" spans="1:13" ht="18" x14ac:dyDescent="0.35">
      <c r="A40" s="3">
        <v>36</v>
      </c>
      <c r="B40" s="2">
        <f t="shared" si="3"/>
        <v>1.922607693</v>
      </c>
      <c r="C40" s="2">
        <f t="shared" si="4"/>
        <v>1.3108938510000001</v>
      </c>
      <c r="D40" s="2">
        <f t="shared" si="5"/>
        <v>1.155707533</v>
      </c>
      <c r="E40" s="1"/>
      <c r="G40" s="3">
        <v>36</v>
      </c>
      <c r="H40" s="4">
        <v>1919862.13</v>
      </c>
      <c r="I40" s="4">
        <v>1307776.8</v>
      </c>
      <c r="J40" s="4">
        <v>1151860.7220000001</v>
      </c>
      <c r="K40" s="4">
        <v>2745.5630000000001</v>
      </c>
      <c r="L40" s="4">
        <v>3117.0509999999999</v>
      </c>
      <c r="M40" s="4">
        <v>3846.8110000000001</v>
      </c>
    </row>
    <row r="41" spans="1:13" ht="18" x14ac:dyDescent="0.35">
      <c r="A41" s="3">
        <v>37</v>
      </c>
      <c r="B41" s="2">
        <f t="shared" si="3"/>
        <v>1.9994416369999999</v>
      </c>
      <c r="C41" s="2">
        <f t="shared" si="4"/>
        <v>1.3673508619999999</v>
      </c>
      <c r="D41" s="2">
        <f t="shared" si="5"/>
        <v>1.2379953689999998</v>
      </c>
      <c r="E41" s="1"/>
      <c r="G41" s="3">
        <v>37</v>
      </c>
      <c r="H41" s="4">
        <v>1996628.9779999999</v>
      </c>
      <c r="I41" s="4">
        <v>1364098.6070000001</v>
      </c>
      <c r="J41" s="4">
        <v>1233647.51</v>
      </c>
      <c r="K41" s="4">
        <v>2812.6590000000001</v>
      </c>
      <c r="L41" s="4">
        <v>3252.2550000000001</v>
      </c>
      <c r="M41" s="4">
        <v>4347.8590000000004</v>
      </c>
    </row>
    <row r="42" spans="1:13" ht="18" x14ac:dyDescent="0.35">
      <c r="A42" s="3">
        <v>38</v>
      </c>
      <c r="B42" s="2">
        <f t="shared" si="3"/>
        <v>2.0606998569999999</v>
      </c>
      <c r="C42" s="2">
        <f t="shared" si="4"/>
        <v>1.436557506</v>
      </c>
      <c r="D42" s="2">
        <f t="shared" si="5"/>
        <v>1.2753599309999999</v>
      </c>
      <c r="E42" s="1"/>
      <c r="G42" s="3">
        <v>38</v>
      </c>
      <c r="H42" s="4">
        <v>2057843.9169999999</v>
      </c>
      <c r="I42" s="4">
        <v>1433244.727</v>
      </c>
      <c r="J42" s="4">
        <v>1270776.5449999999</v>
      </c>
      <c r="K42" s="4">
        <v>2855.94</v>
      </c>
      <c r="L42" s="4">
        <v>3312.779</v>
      </c>
      <c r="M42" s="4">
        <v>4583.3860000000004</v>
      </c>
    </row>
    <row r="43" spans="1:13" ht="18" x14ac:dyDescent="0.35">
      <c r="A43" s="3">
        <v>39</v>
      </c>
      <c r="B43" s="2">
        <f t="shared" si="3"/>
        <v>2.1085025010000003</v>
      </c>
      <c r="C43" s="2">
        <f t="shared" si="4"/>
        <v>1.5112476269999999</v>
      </c>
      <c r="D43" s="2">
        <f t="shared" si="5"/>
        <v>1.3521111640000001</v>
      </c>
      <c r="E43" s="1"/>
      <c r="G43" s="3">
        <v>39</v>
      </c>
      <c r="H43" s="4">
        <v>2105499.4130000002</v>
      </c>
      <c r="I43" s="4">
        <v>1507765.92</v>
      </c>
      <c r="J43" s="4">
        <v>1347287.7420000001</v>
      </c>
      <c r="K43" s="4">
        <v>3003.0880000000002</v>
      </c>
      <c r="L43" s="4">
        <v>3481.7069999999999</v>
      </c>
      <c r="M43" s="4">
        <v>4823.4219999999996</v>
      </c>
    </row>
    <row r="44" spans="1:13" ht="18" x14ac:dyDescent="0.35">
      <c r="A44" s="3">
        <v>40</v>
      </c>
      <c r="B44" s="2">
        <f t="shared" si="3"/>
        <v>2.1116854330000003</v>
      </c>
      <c r="C44" s="2">
        <f t="shared" si="4"/>
        <v>1.5360832600000001</v>
      </c>
      <c r="D44" s="2">
        <f t="shared" si="5"/>
        <v>1.4220152290000001</v>
      </c>
      <c r="E44" s="1"/>
      <c r="G44" s="3">
        <v>40</v>
      </c>
      <c r="H44" s="4">
        <v>2108616.554</v>
      </c>
      <c r="I44" s="4">
        <v>1532484.7579999999</v>
      </c>
      <c r="J44" s="4">
        <v>1417013.645</v>
      </c>
      <c r="K44" s="4">
        <v>3068.8789999999999</v>
      </c>
      <c r="L44" s="4">
        <v>3598.502</v>
      </c>
      <c r="M44" s="4">
        <v>5001.5839999999998</v>
      </c>
    </row>
    <row r="45" spans="1:13" ht="18" x14ac:dyDescent="0.35">
      <c r="A45" s="3">
        <v>41</v>
      </c>
      <c r="B45" s="2">
        <f t="shared" si="3"/>
        <v>2.1803903130000002</v>
      </c>
      <c r="C45" s="2">
        <f t="shared" si="4"/>
        <v>1.5996698470000001</v>
      </c>
      <c r="D45" s="2">
        <f t="shared" si="5"/>
        <v>1.432900845</v>
      </c>
      <c r="E45" s="1"/>
      <c r="G45" s="3">
        <v>41</v>
      </c>
      <c r="H45" s="4">
        <v>2177284.4350000001</v>
      </c>
      <c r="I45" s="4">
        <v>1595935.987</v>
      </c>
      <c r="J45" s="4">
        <v>1427593.75</v>
      </c>
      <c r="K45" s="4">
        <v>3105.8780000000002</v>
      </c>
      <c r="L45" s="4">
        <v>3733.86</v>
      </c>
      <c r="M45" s="4">
        <v>5307.0950000000003</v>
      </c>
    </row>
    <row r="46" spans="1:13" ht="18" x14ac:dyDescent="0.35">
      <c r="A46" s="3">
        <v>42</v>
      </c>
      <c r="B46" s="2">
        <f t="shared" si="3"/>
        <v>2.1808867630000002</v>
      </c>
      <c r="C46" s="2">
        <f t="shared" si="4"/>
        <v>1.6297339150000001</v>
      </c>
      <c r="D46" s="2">
        <f t="shared" si="5"/>
        <v>1.4776758219999999</v>
      </c>
      <c r="E46" s="1"/>
      <c r="G46" s="3">
        <v>42</v>
      </c>
      <c r="H46" s="4">
        <v>2177687.969</v>
      </c>
      <c r="I46" s="4">
        <v>1625874.024</v>
      </c>
      <c r="J46" s="4">
        <v>1472286.7819999999</v>
      </c>
      <c r="K46" s="4">
        <v>3198.7939999999999</v>
      </c>
      <c r="L46" s="4">
        <v>3859.8910000000001</v>
      </c>
      <c r="M46" s="4">
        <v>5389.04</v>
      </c>
    </row>
    <row r="47" spans="1:13" ht="18" x14ac:dyDescent="0.35">
      <c r="A47" s="3">
        <v>43</v>
      </c>
      <c r="B47" s="2">
        <f t="shared" si="3"/>
        <v>2.200231864</v>
      </c>
      <c r="C47" s="2">
        <f t="shared" si="4"/>
        <v>1.661293237</v>
      </c>
      <c r="D47" s="2">
        <f t="shared" si="5"/>
        <v>1.5605383099999999</v>
      </c>
      <c r="E47" s="1"/>
      <c r="G47" s="3">
        <v>43</v>
      </c>
      <c r="H47" s="4">
        <v>2197003.446</v>
      </c>
      <c r="I47" s="4">
        <v>1657367.719</v>
      </c>
      <c r="J47" s="4">
        <v>1554855.5149999999</v>
      </c>
      <c r="K47" s="4">
        <v>3228.4180000000001</v>
      </c>
      <c r="L47" s="4">
        <v>3925.518</v>
      </c>
      <c r="M47" s="4">
        <v>5682.7950000000001</v>
      </c>
    </row>
    <row r="48" spans="1:13" ht="18" x14ac:dyDescent="0.35">
      <c r="A48" s="3">
        <v>44</v>
      </c>
      <c r="B48" s="2">
        <f t="shared" si="3"/>
        <v>2.2160171580000001</v>
      </c>
      <c r="C48" s="2">
        <f t="shared" si="4"/>
        <v>1.724055619</v>
      </c>
      <c r="D48" s="2">
        <f t="shared" si="5"/>
        <v>1.6211693420000002</v>
      </c>
      <c r="E48" s="1"/>
      <c r="G48" s="3">
        <v>44</v>
      </c>
      <c r="H48" s="4">
        <v>2212729.9470000002</v>
      </c>
      <c r="I48" s="4">
        <v>1720099.186</v>
      </c>
      <c r="J48" s="4">
        <v>1615338.0490000001</v>
      </c>
      <c r="K48" s="4">
        <v>3287.2109999999998</v>
      </c>
      <c r="L48" s="4">
        <v>3956.433</v>
      </c>
      <c r="M48" s="4">
        <v>5831.2929999999997</v>
      </c>
    </row>
    <row r="49" spans="1:13" ht="18" x14ac:dyDescent="0.35">
      <c r="A49" s="3">
        <v>45</v>
      </c>
      <c r="B49" s="2">
        <f t="shared" si="3"/>
        <v>2.2704531500000003</v>
      </c>
      <c r="C49" s="2">
        <f t="shared" si="4"/>
        <v>1.7520415810000001</v>
      </c>
      <c r="D49" s="2">
        <f t="shared" si="5"/>
        <v>1.6554435480000003</v>
      </c>
      <c r="E49" s="1"/>
      <c r="G49" s="3">
        <v>45</v>
      </c>
      <c r="H49" s="4">
        <v>2267047.5180000002</v>
      </c>
      <c r="I49" s="4">
        <v>1748007.933</v>
      </c>
      <c r="J49" s="5">
        <v>1649460.9950000001</v>
      </c>
      <c r="K49" s="4">
        <v>3405.6320000000001</v>
      </c>
      <c r="L49" s="4">
        <v>4033.6480000000001</v>
      </c>
      <c r="M49" s="5">
        <v>5982.5529999999999</v>
      </c>
    </row>
    <row r="50" spans="1:13" ht="18" x14ac:dyDescent="0.35">
      <c r="A50" s="3">
        <v>46</v>
      </c>
      <c r="B50" s="2">
        <f t="shared" si="3"/>
        <v>2.323009404</v>
      </c>
      <c r="C50" s="2">
        <f t="shared" si="4"/>
        <v>1.755902109</v>
      </c>
      <c r="D50" s="2">
        <f t="shared" si="5"/>
        <v>1.6959661640000001</v>
      </c>
      <c r="E50" s="1"/>
      <c r="G50" s="3">
        <v>46</v>
      </c>
      <c r="H50" s="4">
        <v>2319474.5920000002</v>
      </c>
      <c r="I50" s="4">
        <v>1751731.077</v>
      </c>
      <c r="J50" s="5">
        <v>1689835.672</v>
      </c>
      <c r="K50" s="4">
        <v>3534.8119999999999</v>
      </c>
      <c r="L50" s="4">
        <v>4171.0320000000002</v>
      </c>
      <c r="M50" s="5">
        <v>6130.4920000000002</v>
      </c>
    </row>
    <row r="51" spans="1:13" ht="18" x14ac:dyDescent="0.35">
      <c r="A51" s="3">
        <v>47</v>
      </c>
      <c r="B51" s="2">
        <f t="shared" si="3"/>
        <v>2.3435390419999997</v>
      </c>
      <c r="C51" s="2">
        <f t="shared" si="4"/>
        <v>1.8001350439999999</v>
      </c>
      <c r="D51" s="2">
        <f t="shared" si="5"/>
        <v>1.7551404990000001</v>
      </c>
      <c r="E51" s="1"/>
      <c r="G51" s="3">
        <v>47</v>
      </c>
      <c r="H51" s="4">
        <v>2339830.33</v>
      </c>
      <c r="I51" s="4">
        <v>1795903.9480000001</v>
      </c>
      <c r="J51" s="4">
        <v>1748858.2890000001</v>
      </c>
      <c r="K51" s="4">
        <v>3708.712</v>
      </c>
      <c r="L51" s="4">
        <v>4231.0959999999995</v>
      </c>
      <c r="M51" s="4">
        <v>6282.21</v>
      </c>
    </row>
    <row r="52" spans="1:13" ht="18" x14ac:dyDescent="0.35">
      <c r="A52" s="3">
        <v>48</v>
      </c>
      <c r="B52" s="2">
        <f t="shared" si="3"/>
        <v>2.392545996</v>
      </c>
      <c r="C52" s="2">
        <f t="shared" si="4"/>
        <v>1.9182395400000001</v>
      </c>
      <c r="D52" s="2">
        <f t="shared" si="5"/>
        <v>1.8434676189999999</v>
      </c>
      <c r="E52" s="1"/>
      <c r="G52" s="3">
        <v>48</v>
      </c>
      <c r="H52" s="4">
        <v>2388692.477</v>
      </c>
      <c r="I52" s="4">
        <v>1913868.074</v>
      </c>
      <c r="J52" s="4">
        <v>1837095.6189999999</v>
      </c>
      <c r="K52" s="4">
        <v>3853.5189999999998</v>
      </c>
      <c r="L52" s="4">
        <v>4371.4660000000003</v>
      </c>
      <c r="M52" s="4">
        <v>6372</v>
      </c>
    </row>
    <row r="53" spans="1:13" ht="18" x14ac:dyDescent="0.35">
      <c r="A53" s="3">
        <v>49</v>
      </c>
      <c r="B53" s="2">
        <f t="shared" si="3"/>
        <v>2.4120039810000002</v>
      </c>
      <c r="C53" s="2">
        <f t="shared" si="4"/>
        <v>1.924176726</v>
      </c>
      <c r="D53" s="2">
        <f t="shared" si="5"/>
        <v>1.8793699069999998</v>
      </c>
      <c r="E53" s="1"/>
      <c r="G53" s="3">
        <v>49</v>
      </c>
      <c r="H53" s="4">
        <v>2408122.2760000001</v>
      </c>
      <c r="I53" s="4">
        <v>1919753.9410000001</v>
      </c>
      <c r="J53" s="4">
        <v>1872753.446</v>
      </c>
      <c r="K53" s="4">
        <v>3881.7049999999999</v>
      </c>
      <c r="L53" s="4">
        <v>4422.7849999999999</v>
      </c>
      <c r="M53" s="4">
        <v>6616.4610000000002</v>
      </c>
    </row>
    <row r="54" spans="1:13" ht="18" x14ac:dyDescent="0.35">
      <c r="A54" s="3">
        <v>50</v>
      </c>
      <c r="B54" s="2">
        <f t="shared" si="3"/>
        <v>2.41866125</v>
      </c>
      <c r="C54" s="2">
        <f t="shared" si="4"/>
        <v>1.9497592020000001</v>
      </c>
      <c r="D54" s="2">
        <f t="shared" si="5"/>
        <v>1.951080368</v>
      </c>
      <c r="E54" s="1"/>
      <c r="G54" s="3">
        <v>50</v>
      </c>
      <c r="H54" s="4">
        <v>2414725.264</v>
      </c>
      <c r="I54" s="4">
        <v>1945277.878</v>
      </c>
      <c r="J54" s="4">
        <v>1944257.94</v>
      </c>
      <c r="K54" s="4">
        <v>3935.9859999999999</v>
      </c>
      <c r="L54" s="4">
        <v>4481.3239999999996</v>
      </c>
      <c r="M54" s="4">
        <v>6822.4279999999999</v>
      </c>
    </row>
    <row r="55" spans="1:13" ht="18" x14ac:dyDescent="0.35">
      <c r="A55" s="3">
        <v>51</v>
      </c>
      <c r="B55" s="2">
        <f t="shared" si="3"/>
        <v>2.4759226010000002</v>
      </c>
      <c r="C55" s="2">
        <f t="shared" si="4"/>
        <v>1.9532809709999999</v>
      </c>
      <c r="D55" s="2">
        <f t="shared" si="5"/>
        <v>1.9905531890000001</v>
      </c>
      <c r="E55" s="1"/>
      <c r="G55" s="3">
        <v>51</v>
      </c>
      <c r="H55" s="4">
        <v>2471967.5380000002</v>
      </c>
      <c r="I55" s="4">
        <v>1948774.554</v>
      </c>
      <c r="J55" s="4">
        <v>1983492.415</v>
      </c>
      <c r="K55" s="4">
        <v>3955.0630000000001</v>
      </c>
      <c r="L55" s="4">
        <v>4506.4170000000004</v>
      </c>
      <c r="M55" s="4">
        <v>7060.7740000000003</v>
      </c>
    </row>
    <row r="56" spans="1:13" ht="18" x14ac:dyDescent="0.35">
      <c r="A56" s="3">
        <v>52</v>
      </c>
      <c r="B56" s="2">
        <f t="shared" si="3"/>
        <v>2.5005721169999999</v>
      </c>
      <c r="C56" s="2">
        <f t="shared" si="4"/>
        <v>2.0164266710000001</v>
      </c>
      <c r="D56" s="2">
        <f t="shared" si="5"/>
        <v>2.0645276680000002</v>
      </c>
      <c r="E56" s="6" t="s">
        <v>3</v>
      </c>
      <c r="F56" s="2">
        <v>2.1</v>
      </c>
      <c r="G56" s="3">
        <v>52</v>
      </c>
      <c r="H56" s="4">
        <v>2496521.4890000001</v>
      </c>
      <c r="I56" s="4">
        <v>2011859.8770000001</v>
      </c>
      <c r="J56" s="4">
        <v>2057329.5530000001</v>
      </c>
      <c r="K56" s="4">
        <v>4050.6280000000002</v>
      </c>
      <c r="L56" s="4">
        <v>4566.7939999999999</v>
      </c>
      <c r="M56" s="4">
        <v>7198.1149999999998</v>
      </c>
    </row>
  </sheetData>
  <mergeCells count="4">
    <mergeCell ref="B3:D3"/>
    <mergeCell ref="H3:J3"/>
    <mergeCell ref="K3:M3"/>
    <mergeCell ref="A1:M2"/>
  </mergeCells>
  <conditionalFormatting sqref="A6:A56">
    <cfRule type="expression" dxfId="154" priority="11">
      <formula>MOD(ROW(),2)=1</formula>
    </cfRule>
  </conditionalFormatting>
  <conditionalFormatting sqref="A5:D5 B6:D56">
    <cfRule type="expression" dxfId="153" priority="12">
      <formula>MOD(ROW(),2)=1</formula>
    </cfRule>
  </conditionalFormatting>
  <conditionalFormatting sqref="G40:J56 G6:I39 F56">
    <cfRule type="expression" dxfId="152" priority="9">
      <formula>MOD(ROW(),2)=1</formula>
    </cfRule>
  </conditionalFormatting>
  <conditionalFormatting sqref="I5">
    <cfRule type="expression" dxfId="151" priority="8">
      <formula>MOD(ROW(),2)=1</formula>
    </cfRule>
  </conditionalFormatting>
  <conditionalFormatting sqref="G5:H5">
    <cfRule type="expression" dxfId="150" priority="10">
      <formula>MOD(ROW(),2)=1</formula>
    </cfRule>
  </conditionalFormatting>
  <conditionalFormatting sqref="J6:J39">
    <cfRule type="expression" dxfId="149" priority="6">
      <formula>MOD(ROW(),2)=1</formula>
    </cfRule>
  </conditionalFormatting>
  <conditionalFormatting sqref="J5">
    <cfRule type="expression" dxfId="148" priority="7">
      <formula>MOD(ROW(),2)=1</formula>
    </cfRule>
  </conditionalFormatting>
  <conditionalFormatting sqref="K40:M56 K6:L39">
    <cfRule type="expression" dxfId="147" priority="4">
      <formula>MOD(ROW(),2)=1</formula>
    </cfRule>
  </conditionalFormatting>
  <conditionalFormatting sqref="L5">
    <cfRule type="expression" dxfId="146" priority="3">
      <formula>MOD(ROW(),2)=1</formula>
    </cfRule>
  </conditionalFormatting>
  <conditionalFormatting sqref="K5">
    <cfRule type="expression" dxfId="145" priority="5">
      <formula>MOD(ROW(),2)=1</formula>
    </cfRule>
  </conditionalFormatting>
  <conditionalFormatting sqref="M6:M39">
    <cfRule type="expression" dxfId="144" priority="1">
      <formula>MOD(ROW(),2)=1</formula>
    </cfRule>
  </conditionalFormatting>
  <conditionalFormatting sqref="M5">
    <cfRule type="expression" dxfId="143" priority="2">
      <formula>MOD(ROW(),2)=1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Info &amp; sommaire</vt:lpstr>
      <vt:lpstr>UE export BT</vt:lpstr>
      <vt:lpstr>UE export O</vt:lpstr>
      <vt:lpstr>UE export M</vt:lpstr>
      <vt:lpstr>UE export BD</vt:lpstr>
      <vt:lpstr>UE import BT</vt:lpstr>
      <vt:lpstr>UE import O</vt:lpstr>
      <vt:lpstr>UE import M</vt:lpstr>
      <vt:lpstr>UE import BD</vt:lpstr>
      <vt:lpstr>FR export BT</vt:lpstr>
      <vt:lpstr>FR export O</vt:lpstr>
      <vt:lpstr>FR export M</vt:lpstr>
      <vt:lpstr>FR export BD</vt:lpstr>
      <vt:lpstr>FR import BT</vt:lpstr>
      <vt:lpstr>FR import O</vt:lpstr>
      <vt:lpstr>FR import M</vt:lpstr>
      <vt:lpstr>FR import BD</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JACQUEZ Jean</dc:creator>
  <cp:lastModifiedBy>JACQUEZ Jean</cp:lastModifiedBy>
  <dcterms:created xsi:type="dcterms:W3CDTF">2025-12-10T08:32:28Z</dcterms:created>
  <dcterms:modified xsi:type="dcterms:W3CDTF">2026-07-02T08:29:42Z</dcterms:modified>
</cp:coreProperties>
</file>