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I:\FRANCEAGRIMER\ENTITE\INTV\SIIF\U_EF\Plan méditerranéen\Guichet animation PAM 2026\2 - Modèles docs\Dossier de candidature\"/>
    </mc:Choice>
  </mc:AlternateContent>
  <bookViews>
    <workbookView xWindow="0" yWindow="0" windowWidth="20490" windowHeight="7500" tabRatio="597" firstSheet="1" activeTab="1"/>
  </bookViews>
  <sheets>
    <sheet name="check-list" sheetId="5" r:id="rId1"/>
    <sheet name="Fiche 1 - Liste_Partenaires" sheetId="6" r:id="rId2"/>
    <sheet name="Fiche 2-Dépenses du projet" sheetId="4" r:id="rId3"/>
    <sheet name="Fiche 3 Plan fi prévisionnel" sheetId="3" r:id="rId4"/>
    <sheet name="FICHE 4 - Taille entreprise" sheetId="10" r:id="rId5"/>
    <sheet name="Fiche 5 - Situation financière" sheetId="8" r:id="rId6"/>
    <sheet name="Liste" sheetId="9" r:id="rId7"/>
  </sheets>
  <externalReferences>
    <externalReference r:id="rId8"/>
    <externalReference r:id="rId9"/>
    <externalReference r:id="rId10"/>
    <externalReference r:id="rId11"/>
    <externalReference r:id="rId12"/>
    <externalReference r:id="rId13"/>
    <externalReference r:id="rId14"/>
    <externalReference r:id="rId15"/>
  </externalReferences>
  <definedNames>
    <definedName name="Accbfrannée1">#REF!</definedName>
    <definedName name="Accbfrannée2">#REF!</definedName>
    <definedName name="Accbfrannée3">#REF!</definedName>
    <definedName name="Accbfrannée4">#REF!</definedName>
    <definedName name="Accbfrannée5">#REF!</definedName>
    <definedName name="Achatconso0">#REF!</definedName>
    <definedName name="Achatconso01">#REF!</definedName>
    <definedName name="Achatconso02">#REF!</definedName>
    <definedName name="Achatconso1">#REF!</definedName>
    <definedName name="Achatconso2">#REF!</definedName>
    <definedName name="Achatconso3">#REF!</definedName>
    <definedName name="Achatconso4">#REF!</definedName>
    <definedName name="Achatconso5">#REF!</definedName>
    <definedName name="Achaterrainannée1">#REF!</definedName>
    <definedName name="Achaterrainannée3">#REF!</definedName>
    <definedName name="Achaterrainannée4">#REF!</definedName>
    <definedName name="Achaterrainannée5">#REF!</definedName>
    <definedName name="Achatterrainannée2">#REF!</definedName>
    <definedName name="Acqbrevetannée1">#REF!</definedName>
    <definedName name="Acqbrevetannée2">#REF!</definedName>
    <definedName name="Acqbrevetannée3">#REF!</definedName>
    <definedName name="Acqbrevetannée4">#REF!</definedName>
    <definedName name="Acqbrevetannée5">#REF!</definedName>
    <definedName name="Acqmatannée1">#REF!</definedName>
    <definedName name="Acqmatannée2">#REF!</definedName>
    <definedName name="Acqmatannée3">#REF!</definedName>
    <definedName name="Acqmatannée4">#REF!</definedName>
    <definedName name="Acqmatannée5">#REF!</definedName>
    <definedName name="Actinstal1">#REF!</definedName>
    <definedName name="Actinstal2">#REF!</definedName>
    <definedName name="Actinstal3">#REF!</definedName>
    <definedName name="Actinstal4">#REF!</definedName>
    <definedName name="Actinstal5">#REF!</definedName>
    <definedName name="Actinstal6">#REF!</definedName>
    <definedName name="Actinstal7">#REF!</definedName>
    <definedName name="Agroalimentaire">"Case d'option 12"</definedName>
    <definedName name="Aidcoll1année1">#REF!</definedName>
    <definedName name="Aidcoll1année2">#REF!</definedName>
    <definedName name="Aidcoll1année3">#REF!</definedName>
    <definedName name="Aidcoll1année4">#REF!</definedName>
    <definedName name="Aidcoll1année5">#REF!</definedName>
    <definedName name="Aidcoll2année1">#REF!</definedName>
    <definedName name="Aidcoll2année2">#REF!</definedName>
    <definedName name="Aidcoll2année3">#REF!</definedName>
    <definedName name="Aidcoll2année4">#REF!</definedName>
    <definedName name="Aidcoll2année5">#REF!</definedName>
    <definedName name="Aidcoll3année1">#REF!</definedName>
    <definedName name="Aidcoll3année2">#REF!</definedName>
    <definedName name="Aidcoll3année3">#REF!</definedName>
    <definedName name="Aidcoll3année4">#REF!</definedName>
    <definedName name="Aidcoll3année5">#REF!</definedName>
    <definedName name="aides">#REF!</definedName>
    <definedName name="Aides_remboursables">'[1]Simu projet OAD'!#REF!</definedName>
    <definedName name="ANNEE_J">'[2]FICHE 1 - Donnees Cles'!$G$62</definedName>
    <definedName name="ANNEE_J1">'[2]FICHE 1 - Donnees Cles'!$H$62</definedName>
    <definedName name="ANNEE_J2">'[2]FICHE 1 - Donnees Cles'!$I$62</definedName>
    <definedName name="ANNEE_J3">'[2]FICHE 1 - Donnees Cles'!$J$62</definedName>
    <definedName name="ANNEE_N">'[2]FICHE 1 - Donnees Cles'!$A$62</definedName>
    <definedName name="ANNEE_N1">'[2]FICHE 1 - Donnees Cles'!$C$62</definedName>
    <definedName name="ANNEE_N2">'[2]FICHE 1 - Donnees Cles'!$D$62</definedName>
    <definedName name="ANNEE_N3">'[2]FICHE 1 - Donnees Cles'!$E$62</definedName>
    <definedName name="AnnéeN">'[3]Simu projet OAD'!$D:$D</definedName>
    <definedName name="Appfondpropreannée1">#REF!</definedName>
    <definedName name="Appfondpropreannée2">#REF!</definedName>
    <definedName name="Appfondpropreannée3">#REF!</definedName>
    <definedName name="Appfondpropreannée4">#REF!</definedName>
    <definedName name="Appfondpropreannée5">#REF!</definedName>
    <definedName name="Apports_en_FP">'[3]Simu projet OAD'!$B$42:$H$42</definedName>
    <definedName name="Apports_en_QFP">'[3]Simu projet OAD'!$B$43:$H$43</definedName>
    <definedName name="AR_autres">'[3]Simu projet OAD'!$B$48:$H$48</definedName>
    <definedName name="AR_Bpifrance">'[3]Simu projet OAD'!$B$47:$H$47</definedName>
    <definedName name="audition">#REF!</definedName>
    <definedName name="Autraidetatannée1">#REF!</definedName>
    <definedName name="Autraidetatannée2">#REF!</definedName>
    <definedName name="Autraidetatannée3">#REF!</definedName>
    <definedName name="Autraidetatannée4">#REF!</definedName>
    <definedName name="Autraidetatannée5">#REF!</definedName>
    <definedName name="Autraidpubannée1">#REF!</definedName>
    <definedName name="Autraidpubannée2">#REF!</definedName>
    <definedName name="Autraidpubannée3">#REF!</definedName>
    <definedName name="Autraidpubannée4">#REF!</definedName>
    <definedName name="Autraidpubannée5">#REF!</definedName>
    <definedName name="Autreproduit0">#REF!</definedName>
    <definedName name="Autreproduit01">#REF!</definedName>
    <definedName name="Autreproduit02">#REF!</definedName>
    <definedName name="Autreproduit1">#REF!</definedName>
    <definedName name="Autreproduit2">#REF!</definedName>
    <definedName name="Autreproduit3">#REF!</definedName>
    <definedName name="Autreproduit4">#REF!</definedName>
    <definedName name="Autreproduit5">#REF!</definedName>
    <definedName name="Autres_investissements">'[3]Simu projet OAD'!$B$32:$H$32</definedName>
    <definedName name="Autresachats0">#REF!</definedName>
    <definedName name="Autresachats01">#REF!</definedName>
    <definedName name="Autresachats02">#REF!</definedName>
    <definedName name="Autresachats1">#REF!</definedName>
    <definedName name="Autresachats2">#REF!</definedName>
    <definedName name="Autresachats3">#REF!</definedName>
    <definedName name="Autresachats4">#REF!</definedName>
    <definedName name="Autresachats5">#REF!</definedName>
    <definedName name="Autrescharges0">#REF!</definedName>
    <definedName name="Autrescharges01">#REF!</definedName>
    <definedName name="Autrescharges02">#REF!</definedName>
    <definedName name="Autrescharges1">#REF!</definedName>
    <definedName name="Autrescharges2">#REF!</definedName>
    <definedName name="Autrescharges3">#REF!</definedName>
    <definedName name="Autrescharges4">#REF!</definedName>
    <definedName name="Autrescharges5">#REF!</definedName>
    <definedName name="axe_projet">#REF!</definedName>
    <definedName name="AXES_AAP">[2]Listes!$E$2:$E$9</definedName>
    <definedName name="aze">#REF!</definedName>
    <definedName name="BFR">'[3]Simu projet OAD'!$B$25:$H$25</definedName>
    <definedName name="Brevetannée1">#REF!</definedName>
    <definedName name="Brevetannée2">#REF!</definedName>
    <definedName name="Brevetannée3">#REF!</definedName>
    <definedName name="Brevetannée4">#REF!</definedName>
    <definedName name="Brevetannée5">#REF!</definedName>
    <definedName name="Caannée1">#REF!</definedName>
    <definedName name="Caannée2">#REF!</definedName>
    <definedName name="Caannée3">#REF!</definedName>
    <definedName name="Caannée4">#REF!</definedName>
    <definedName name="Caannée5">#REF!</definedName>
    <definedName name="CAF_d_exploitation_nette">'[3]Simu projet OAD'!$B$20:$H$20</definedName>
    <definedName name="Cafrance0">#REF!</definedName>
    <definedName name="Cafrance01">#REF!</definedName>
    <definedName name="Cafrance02">#REF!</definedName>
    <definedName name="Cafrance1">#REF!</definedName>
    <definedName name="Cafrance2">#REF!</definedName>
    <definedName name="Cafrance3">#REF!</definedName>
    <definedName name="Cafrance4">#REF!</definedName>
    <definedName name="Cafrance5">#REF!</definedName>
    <definedName name="Canet0">#REF!</definedName>
    <definedName name="Canet01">#REF!</definedName>
    <definedName name="Canet02">#REF!</definedName>
    <definedName name="Canet1">#REF!</definedName>
    <definedName name="Canet2">#REF!</definedName>
    <definedName name="Canet3">#REF!</definedName>
    <definedName name="Canet4">#REF!</definedName>
    <definedName name="Canet5">#REF!</definedName>
    <definedName name="Capautofinan0">#REF!</definedName>
    <definedName name="Capautofinan01">#REF!</definedName>
    <definedName name="Capautofinan02">#REF!</definedName>
    <definedName name="Capautofinan1">#REF!</definedName>
    <definedName name="Capautofinan2">#REF!</definedName>
    <definedName name="Capautofinan3">#REF!</definedName>
    <definedName name="Capautofinan4">#REF!</definedName>
    <definedName name="Capautofinan5">#REF!</definedName>
    <definedName name="Capautofinanannée1">#REF!</definedName>
    <definedName name="Capautofinanannée2">#REF!</definedName>
    <definedName name="Capautofinanannée3">#REF!</definedName>
    <definedName name="Capautofinanannée4">#REF!</definedName>
    <definedName name="Capautofinanannée5">#REF!</definedName>
    <definedName name="Capautofinanaprèssubv0">#REF!</definedName>
    <definedName name="Capautofinanaprèssubv01">#REF!</definedName>
    <definedName name="Capautofinanaprèssubv02">#REF!</definedName>
    <definedName name="Capautofinanaprèssubv1">#REF!</definedName>
    <definedName name="Capautofinanaprèssubv2">#REF!</definedName>
    <definedName name="Capautofinanaprèssubv3">#REF!</definedName>
    <definedName name="Capautofinanaprèssubv4">#REF!</definedName>
    <definedName name="Capautofinanaprèssubv5">#REF!</definedName>
    <definedName name="CAPEX">'[1]Simu projet OAD'!#REF!</definedName>
    <definedName name="Capexannée1">#REF!</definedName>
    <definedName name="Capexannée2">#REF!</definedName>
    <definedName name="Capexannée3">#REF!</definedName>
    <definedName name="Capexannée4">#REF!</definedName>
    <definedName name="Capexannée5">#REF!</definedName>
    <definedName name="Capitalactionnaire1">#REF!</definedName>
    <definedName name="Capitalactionnaire2">#REF!</definedName>
    <definedName name="Capitalactionnaire3">#REF!</definedName>
    <definedName name="Capitalactionnaire4">#REF!</definedName>
    <definedName name="Capitalactionnaire5">#REF!</definedName>
    <definedName name="Caprévannée1">#REF!</definedName>
    <definedName name="Caprévannée2">#REF!</definedName>
    <definedName name="Caprévannée3">#REF!</definedName>
    <definedName name="caprévannée4">#REF!</definedName>
    <definedName name="Caprévannée5">#REF!</definedName>
    <definedName name="catégorie_partenaire">#REF!</definedName>
    <definedName name="Cddinstal1">#REF!</definedName>
    <definedName name="Cddinstal2">#REF!</definedName>
    <definedName name="Cddinstal3">#REF!</definedName>
    <definedName name="Cddinstal4">#REF!</definedName>
    <definedName name="Cddinstal5">#REF!</definedName>
    <definedName name="Cddinstal6">#REF!</definedName>
    <definedName name="Cddinstal7">#REF!</definedName>
    <definedName name="Cdicréesannée1">#REF!</definedName>
    <definedName name="Cdicréesannée2">#REF!</definedName>
    <definedName name="Cdicréesannée3">#REF!</definedName>
    <definedName name="Cdicréesannée4">#REF!</definedName>
    <definedName name="Cdicréesannée5">#REF!</definedName>
    <definedName name="Cdiinstal1">#REF!</definedName>
    <definedName name="Cdiinstal2">#REF!</definedName>
    <definedName name="Cdiinstal3">#REF!</definedName>
    <definedName name="Cdiinstal4">#REF!</definedName>
    <definedName name="Cdiinstal5">#REF!</definedName>
    <definedName name="Cdiinstal6">#REF!</definedName>
    <definedName name="Cdiinstal7">#REF!</definedName>
    <definedName name="Cessionimmoannée1">#REF!</definedName>
    <definedName name="Cessionimmoannée2">#REF!</definedName>
    <definedName name="Cessionimmoannée3">#REF!</definedName>
    <definedName name="Cessionimmoannée4">#REF!</definedName>
    <definedName name="Cessionimmoannée5">#REF!</definedName>
    <definedName name="CF_EBE">'[3]Simu projet OAD'!$B$10:$H$10</definedName>
    <definedName name="CF_RCAI">'[1]Simu projet OAD'!#REF!</definedName>
    <definedName name="Chargepersonnel0">#REF!</definedName>
    <definedName name="Chargepersonnel01">#REF!</definedName>
    <definedName name="Chargepersonnel02">#REF!</definedName>
    <definedName name="Chargepersonnel1">#REF!</definedName>
    <definedName name="Chargepersonnel2">#REF!</definedName>
    <definedName name="Chargepersonnel3">#REF!</definedName>
    <definedName name="Chargepersonnel4">#REF!</definedName>
    <definedName name="Chargepersonnel5">#REF!</definedName>
    <definedName name="Chargesexceptionnelles0">#REF!</definedName>
    <definedName name="Chargesexceptionnelles01">#REF!</definedName>
    <definedName name="Chargesexceptionnelles02">#REF!</definedName>
    <definedName name="Chargesexceptionnelles1">#REF!</definedName>
    <definedName name="Chargesexceptionnelles2">#REF!</definedName>
    <definedName name="Chargesexceptionnelles3">#REF!</definedName>
    <definedName name="Chargesexceptionnelles4">#REF!</definedName>
    <definedName name="Chargesexceptionnelles5">#REF!</definedName>
    <definedName name="Chiffre_d_affaires_HT">'[3]Simu projet OAD'!$B$5:$H$5</definedName>
    <definedName name="Communeprog">#REF!</definedName>
    <definedName name="Construcimannée1">#REF!</definedName>
    <definedName name="Construcimannée2">#REF!</definedName>
    <definedName name="Construcimannée3">#REF!</definedName>
    <definedName name="Construcimannée4">#REF!</definedName>
    <definedName name="Construcimannée5">#REF!</definedName>
    <definedName name="Coûtotalpost1">#REF!</definedName>
    <definedName name="Coûtotalpost2">#REF!</definedName>
    <definedName name="Coûtotalpost3">#REF!</definedName>
    <definedName name="Coûtotalpost4">#REF!</definedName>
    <definedName name="Coûtotalpost5">#REF!</definedName>
    <definedName name="Coûtotalpost6">#REF!</definedName>
    <definedName name="Coûtotalpost7">#REF!</definedName>
    <definedName name="Coûtotalpost8">#REF!</definedName>
    <definedName name="Coûtotalpost9">#REF!</definedName>
    <definedName name="Coûts_variables">'[3]Simu projet OAD'!$B$7:$H$7</definedName>
    <definedName name="Coûtsalannuel1">#REF!</definedName>
    <definedName name="Coûtsalannuel2">#REF!</definedName>
    <definedName name="Coûtsalannuel3">#REF!</definedName>
    <definedName name="Coûtsalannuel4">#REF!</definedName>
    <definedName name="Coûtsalannuel5">#REF!</definedName>
    <definedName name="Coûtsalannuel6">#REF!</definedName>
    <definedName name="Coûtsalannuel7">#REF!</definedName>
    <definedName name="Coûtsalannuel8">#REF!</definedName>
    <definedName name="Coûtsalannuel9">#REF!</definedName>
    <definedName name="Coûttotalpost5">#REF!</definedName>
    <definedName name="Création">"Case d'option 6"</definedName>
    <definedName name="Crédit_bail">'[3]Simu projet OAD'!$B$56:$H$56</definedName>
    <definedName name="Critères">[4]Liste!$B$1:$D$1</definedName>
    <definedName name="Date">#REF!</definedName>
    <definedName name="Debutprog">#REF!</definedName>
    <definedName name="Déclaration">#REF!</definedName>
    <definedName name="Demande">#REF!</definedName>
    <definedName name="Denomentre">#REF!</definedName>
    <definedName name="Dépconsultannée1">#REF!</definedName>
    <definedName name="Dépconsultannée2">#REF!</definedName>
    <definedName name="Dépconsultannée3">#REF!</definedName>
    <definedName name="Dépconsultannée4">#REF!</definedName>
    <definedName name="Dépconsultannée5">#REF!</definedName>
    <definedName name="Dépersannée1">#REF!</definedName>
    <definedName name="Dépersannée2">#REF!</definedName>
    <definedName name="Dépersannée3">#REF!</definedName>
    <definedName name="Dépersannée4">#REF!</definedName>
    <definedName name="Dépersannée5">#REF!</definedName>
    <definedName name="Dépmatannée1">#REF!</definedName>
    <definedName name="Dépmatannée2">#REF!</definedName>
    <definedName name="Dépmatannée3">#REF!</definedName>
    <definedName name="Dépmatannée4">#REF!</definedName>
    <definedName name="Dépmatannée5">#REF!</definedName>
    <definedName name="Dépprog">#REF!</definedName>
    <definedName name="Déprdcaannée1">#REF!</definedName>
    <definedName name="Déprdcaannée2">#REF!</definedName>
    <definedName name="Déprdcaannée3">#REF!</definedName>
    <definedName name="Déprdcaannée4">#REF!</definedName>
    <definedName name="Déprdcaannée5">#REF!</definedName>
    <definedName name="Déprdiannée1">#REF!</definedName>
    <definedName name="Déprdiannée2">#REF!</definedName>
    <definedName name="Déprdiannée3">#REF!</definedName>
    <definedName name="Déprdiannée4">#REF!</definedName>
    <definedName name="Déprdiannée5">#REF!</definedName>
    <definedName name="Dettes_nettes">'[3]Simu projet OAD'!$B$65:$H$65</definedName>
    <definedName name="Diminutionbfrannée1">#REF!</definedName>
    <definedName name="Diminutionbfrannée2">#REF!</definedName>
    <definedName name="Diminutionbfrannée3">#REF!</definedName>
    <definedName name="Diminutionbfrannée4">#REF!</definedName>
    <definedName name="Diminutionbfrannée5">#REF!</definedName>
    <definedName name="Dividendes_perçus">'[3]Simu projet OAD'!$B$54:$H$54</definedName>
    <definedName name="Dividréducannée1">#REF!</definedName>
    <definedName name="Dividréducannée2">#REF!</definedName>
    <definedName name="Dividréducannée3">#REF!</definedName>
    <definedName name="Dividréducannée4">#REF!</definedName>
    <definedName name="Dividréducannée5">#REF!</definedName>
    <definedName name="DMLT">'[3]Simu projet OAD'!$B$22:$H$22</definedName>
    <definedName name="dont_Bpifrance">'[3]Simu projet OAD'!$B$50:$H$50</definedName>
    <definedName name="Dotation_aux_amortissements">'[3]Simu projet OAD'!$B$16:$H$16</definedName>
    <definedName name="Dotationexploit0">#REF!</definedName>
    <definedName name="Dotationexploit01">#REF!</definedName>
    <definedName name="Dotationexploit02">#REF!</definedName>
    <definedName name="Dotationexploit1">#REF!</definedName>
    <definedName name="Dotationexploit2">#REF!</definedName>
    <definedName name="Dotationexploit3">#REF!</definedName>
    <definedName name="Dotationexploit4">#REF!</definedName>
    <definedName name="Dotationexploit5">#REF!</definedName>
    <definedName name="Dotationreprise0">#REF!</definedName>
    <definedName name="Dotationreprise01">#REF!</definedName>
    <definedName name="Dotationreprise02">#REF!</definedName>
    <definedName name="Dotationreprise1">#REF!</definedName>
    <definedName name="Dotationreprise2">#REF!</definedName>
    <definedName name="Dotationreprise3">#REF!</definedName>
    <definedName name="Dotationreprise4">#REF!</definedName>
    <definedName name="Dotationreprise5">#REF!</definedName>
    <definedName name="Durée_de_vie_immos">'[3]Simu projet OAD'!#REF!</definedName>
    <definedName name="DuréeImmos">'[3]Simu projet OAD'!$J$16</definedName>
    <definedName name="DuréeImmosRésiduelles">'[3]Simu projet OAD'!$K$16</definedName>
    <definedName name="EBE">'[3]Simu projet OAD'!$B$11:$H$11</definedName>
    <definedName name="Ebit0">#REF!</definedName>
    <definedName name="Ebit01">#REF!</definedName>
    <definedName name="Ebit02">#REF!</definedName>
    <definedName name="Ebit1">#REF!</definedName>
    <definedName name="Ebit2">#REF!</definedName>
    <definedName name="Ebit3">#REF!</definedName>
    <definedName name="Ebit4">#REF!</definedName>
    <definedName name="Ebit5">#REF!</definedName>
    <definedName name="Ebitda0">#REF!</definedName>
    <definedName name="Ebitda01">#REF!</definedName>
    <definedName name="Ebitda02">#REF!</definedName>
    <definedName name="Ebitda1">#REF!</definedName>
    <definedName name="Ebitda2">#REF!</definedName>
    <definedName name="Ebitda3">#REF!</definedName>
    <definedName name="Ebitda4">#REF!</definedName>
    <definedName name="Ebitda5">#REF!</definedName>
    <definedName name="Ebitdaannée1">#REF!</definedName>
    <definedName name="Ebitdaannée2">#REF!</definedName>
    <definedName name="Ebitdaannée3">#REF!</definedName>
    <definedName name="Ebitdaannée4">#REF!</definedName>
    <definedName name="Ebitdaannée5">#REF!</definedName>
    <definedName name="Effectif">'[3]Simu projet OAD'!$B$4:$H$4</definedName>
    <definedName name="Effectifinstal1">#REF!</definedName>
    <definedName name="Effectifinstal2">#REF!</definedName>
    <definedName name="Effectifinstal3">#REF!</definedName>
    <definedName name="Effectifinstal4">#REF!</definedName>
    <definedName name="Effectifinstal5">#REF!</definedName>
    <definedName name="Effectifinstal6">#REF!</definedName>
    <definedName name="Effectifinstal7">#REF!</definedName>
    <definedName name="EffectifN1">#REF!</definedName>
    <definedName name="EffectifN2">#REF!</definedName>
    <definedName name="EffectifN3">#REF!</definedName>
    <definedName name="EffectifN4">#REF!</definedName>
    <definedName name="EffectifN5">#REF!</definedName>
    <definedName name="Effreference">#REF!</definedName>
    <definedName name="eligibilite">#REF!</definedName>
    <definedName name="Emplgtermeannée1">#REF!</definedName>
    <definedName name="Emplgtermeannée2">#REF!</definedName>
    <definedName name="Emplgtermeannée3">#REF!</definedName>
    <definedName name="Emplgtermeannée4">#REF!</definedName>
    <definedName name="Emplgtermeannée5">#REF!</definedName>
    <definedName name="EmploisMaintenusN">#REF!</definedName>
    <definedName name="EmploisMaintenusN1">#REF!</definedName>
    <definedName name="EmploisMaintenusN2">#REF!</definedName>
    <definedName name="EmploisMaintenusN3">#REF!</definedName>
    <definedName name="EmploisMaintenusN4">#REF!</definedName>
    <definedName name="Emploitransfannée1">#REF!</definedName>
    <definedName name="Emplreprisannée1">#REF!</definedName>
    <definedName name="Emplreprisannée2">#REF!</definedName>
    <definedName name="Emplreprisannée3">#REF!</definedName>
    <definedName name="Emplreprisannée4">#REF!</definedName>
    <definedName name="Emplreprisannée5">#REF!</definedName>
    <definedName name="Empltransfannée2">#REF!</definedName>
    <definedName name="Empltransfannée3">#REF!</definedName>
    <definedName name="Empltransfannée4">#REF!</definedName>
    <definedName name="Empltransfannée5">#REF!</definedName>
    <definedName name="Empmoytermeannée1">#REF!</definedName>
    <definedName name="Empmoytermeannée2">#REF!</definedName>
    <definedName name="Empmoytermeannée3">#REF!</definedName>
    <definedName name="Empmoytermeannée4">#REF!</definedName>
    <definedName name="Empmoytermeannée5">#REF!</definedName>
    <definedName name="Ensonnomperso">"Case d'option 36"</definedName>
    <definedName name="ETE">'[3]Simu projet OAD'!$B$73:$H$73</definedName>
    <definedName name="Exotpannée1">#REF!</definedName>
    <definedName name="Exotpannée2">#REF!</definedName>
    <definedName name="Exotpannée3">#REF!</definedName>
    <definedName name="Exotpannée4">#REF!</definedName>
    <definedName name="Exotpannée5">#REF!</definedName>
    <definedName name="Exportation0">#REF!</definedName>
    <definedName name="Exportation01">#REF!</definedName>
    <definedName name="Exportation02">#REF!</definedName>
    <definedName name="Exportation1">#REF!</definedName>
    <definedName name="Exportation2">#REF!</definedName>
    <definedName name="Exportation3">#REF!</definedName>
    <definedName name="Exportation4">#REF!</definedName>
    <definedName name="Exportation5">#REF!</definedName>
    <definedName name="Extension">"Case d'option 7"</definedName>
    <definedName name="f">#REF!</definedName>
    <definedName name="F_Demande">#REF!</definedName>
    <definedName name="F_demande1">#REF!</definedName>
    <definedName name="F_Demande312">#REF!</definedName>
    <definedName name="FDR">'[3]Simu projet OAD'!$B$24:$H$24</definedName>
    <definedName name="filiere">#REF!</definedName>
    <definedName name="filieres">#REF!</definedName>
    <definedName name="Filières">[5]Listes!$B$2:$B$13</definedName>
    <definedName name="Financréditbailannée1">#REF!</definedName>
    <definedName name="Financréditbailannée2">#REF!</definedName>
    <definedName name="Financréditbailannée3">#REF!</definedName>
    <definedName name="Financréditbailannée4">#REF!</definedName>
    <definedName name="Financréditbailannée5">#REF!</definedName>
    <definedName name="Finprog">#REF!</definedName>
    <definedName name="Fonction">#REF!</definedName>
    <definedName name="FonctionDirigeant">#REF!</definedName>
    <definedName name="FonctionsContact">[6]Présentation!#REF!</definedName>
    <definedName name="Fonds_propres">'[3]Simu projet OAD'!$B$66:$H$66</definedName>
    <definedName name="Formjurentre">#REF!</definedName>
    <definedName name="Fraisaddannée1">#REF!</definedName>
    <definedName name="Fraisaddannée2">#REF!</definedName>
    <definedName name="Fraisaddannée3">#REF!</definedName>
    <definedName name="Fraisaddannée4">#REF!</definedName>
    <definedName name="Fraisaddannée5">#REF!</definedName>
    <definedName name="Fraisexploitannée1">#REF!</definedName>
    <definedName name="Fraisexploitannée2">#REF!</definedName>
    <definedName name="Fraisexploitannée3">#REF!</definedName>
    <definedName name="Fraisexploitannée4">#REF!</definedName>
    <definedName name="Fraisexploitannée5">#REF!</definedName>
    <definedName name="Freecashflowannée1">#REF!</definedName>
    <definedName name="Freecashflowannée2">#REF!</definedName>
    <definedName name="Freecashflowannée3">#REF!</definedName>
    <definedName name="Freecashflowannée4">#REF!</definedName>
    <definedName name="Freecashflowannée5">#REF!</definedName>
    <definedName name="Gdeentre">"Case d'option 15"</definedName>
    <definedName name="Immos_nettes">'[3]Simu projet OAD'!$B$63:$H$63</definedName>
    <definedName name="Impôtaxes0">#REF!</definedName>
    <definedName name="Impôtaxes01">#REF!</definedName>
    <definedName name="Impôtaxes02">#REF!</definedName>
    <definedName name="Impôtaxes1">#REF!</definedName>
    <definedName name="Impôtaxes2">#REF!</definedName>
    <definedName name="Impôtaxes3">#REF!</definedName>
    <definedName name="Impôtaxes4">#REF!</definedName>
    <definedName name="Impôtaxes5">#REF!</definedName>
    <definedName name="Impôtbénéfices0">#REF!</definedName>
    <definedName name="Impôtbénéfices01">#REF!</definedName>
    <definedName name="Impôtbénéfices02">#REF!</definedName>
    <definedName name="Impôtbénéfices1">#REF!</definedName>
    <definedName name="Impôtbénéfices2">#REF!</definedName>
    <definedName name="Impôtbénéfices3">#REF!</definedName>
    <definedName name="Impôtbénéfices4">#REF!</definedName>
    <definedName name="Impôtbénéfices5">#REF!</definedName>
    <definedName name="Industielleserv">"Case d'option 13"</definedName>
    <definedName name="Industrielleserv">"Case d'option 13"</definedName>
    <definedName name="Installannée1">#REF!</definedName>
    <definedName name="Installannée2">#REF!</definedName>
    <definedName name="Installannée3">#REF!</definedName>
    <definedName name="Installannée4">#REF!</definedName>
    <definedName name="Installannée5">#REF!</definedName>
    <definedName name="Intérêts_anciens_prêts_et_charges_assimilées">'[3]Simu projet OAD'!$B$17:$H$17</definedName>
    <definedName name="Intérêts0">#REF!</definedName>
    <definedName name="Intérêts01">#REF!</definedName>
    <definedName name="Intérêts02">#REF!</definedName>
    <definedName name="Intérêts1">#REF!</definedName>
    <definedName name="Intérêts2">#REF!</definedName>
    <definedName name="Intérêts3">#REF!</definedName>
    <definedName name="Intérêts4">#REF!</definedName>
    <definedName name="Intérêts5">#REF!</definedName>
    <definedName name="Intériminstal1">#REF!</definedName>
    <definedName name="Interiminstal2">#REF!</definedName>
    <definedName name="Interiminstal3">#REF!</definedName>
    <definedName name="Interiminstal4">#REF!</definedName>
    <definedName name="Interiminstal5">#REF!</definedName>
    <definedName name="Intériminstal6">#REF!</definedName>
    <definedName name="Intériminstal7">#REF!</definedName>
    <definedName name="Investhorsassannée1">#REF!</definedName>
    <definedName name="Investhorsassannée2">#REF!</definedName>
    <definedName name="Investhorsassannée3">#REF!</definedName>
    <definedName name="Investhorsassannée4">#REF!</definedName>
    <definedName name="Investhorsassannée5">#REF!</definedName>
    <definedName name="Investhorsprogannée1">#REF!</definedName>
    <definedName name="Investhorsprogannée2">#REF!</definedName>
    <definedName name="Investhorsprogannée3">#REF!</definedName>
    <definedName name="Investhorsprogannée4">#REF!</definedName>
    <definedName name="Investhorsprogannée5">#REF!</definedName>
    <definedName name="Investissements_projet">'[3]Simu projet OAD'!$B$31:$H$31</definedName>
    <definedName name="Issurebitannée1">#REF!</definedName>
    <definedName name="Issurebitannée2">#REF!</definedName>
    <definedName name="Issurebitannée3">#REF!</definedName>
    <definedName name="Issurebitannée4">#REF!</definedName>
    <definedName name="Issurebitannée5">#REF!</definedName>
    <definedName name="kjfkdsjf">#REF!</definedName>
    <definedName name="Localinstal1">#REF!</definedName>
    <definedName name="Localinstal2">#REF!</definedName>
    <definedName name="Localinstal3">#REF!</definedName>
    <definedName name="Localinstal4">#REF!</definedName>
    <definedName name="Localinstal5">#REF!</definedName>
    <definedName name="Localinstal6">#REF!</definedName>
    <definedName name="Localinstal7">#REF!</definedName>
    <definedName name="Loyers_anciens_CB">'[3]Simu projet OAD'!$B$14:$H$14</definedName>
    <definedName name="M">"Case d'option 30"</definedName>
    <definedName name="maillon">#REF!</definedName>
    <definedName name="Mailperscontact">[6]Présentation!#REF!</definedName>
    <definedName name="Margeachats0">#REF!</definedName>
    <definedName name="Margeachats01">#REF!</definedName>
    <definedName name="Margeachats02">#REF!</definedName>
    <definedName name="Margeachats1">#REF!</definedName>
    <definedName name="Margeachats2">#REF!</definedName>
    <definedName name="Margeachats3">#REF!</definedName>
    <definedName name="Margeachats4">#REF!</definedName>
    <definedName name="Margeachats5">#REF!</definedName>
    <definedName name="MCV">'[3]Simu projet OAD'!$B$8:$H$8</definedName>
    <definedName name="Me">"Case d'option 29"</definedName>
    <definedName name="MelContact">[6]Présentation!#REF!</definedName>
    <definedName name="Mlle">"Case d'option 28"</definedName>
    <definedName name="Montantcapital">#REF!</definedName>
    <definedName name="Moyentre">"Case d'option 13"</definedName>
    <definedName name="Naf">#REF!</definedName>
    <definedName name="Natact">"Zone de groupe 62"</definedName>
    <definedName name="Natactentre">#REF!</definedName>
    <definedName name="Nationalitéactionnaire1">#REF!</definedName>
    <definedName name="Nationalitéactionnaire2">#REF!</definedName>
    <definedName name="Nationalitéactionnaire3">#REF!</definedName>
    <definedName name="Nationalitéactionnaire4">#REF!</definedName>
    <definedName name="Nationalitéactionnaire5">#REF!</definedName>
    <definedName name="Natpost1">#REF!</definedName>
    <definedName name="Natpost2">#REF!</definedName>
    <definedName name="Natpost3">#REF!</definedName>
    <definedName name="Natpost4">#REF!</definedName>
    <definedName name="Natpost5">#REF!</definedName>
    <definedName name="Natpost6">#REF!</definedName>
    <definedName name="Natpost7">#REF!</definedName>
    <definedName name="Natpost8">#REF!</definedName>
    <definedName name="Natpost9">#REF!</definedName>
    <definedName name="Natprog">"Zone de groupe 61"</definedName>
    <definedName name="NATURE_FINANCEMENT">[2]Listes!$D$2:$D$7</definedName>
    <definedName name="Nbchercheurannée1">#REF!</definedName>
    <definedName name="Nbchercheurannée2">#REF!</definedName>
    <definedName name="Nbchercheurannée3">#REF!</definedName>
    <definedName name="Nbchercheurannée4">#REF!</definedName>
    <definedName name="Nbchercheurannée5">#REF!</definedName>
    <definedName name="Nbpost1">#REF!</definedName>
    <definedName name="Nbpost2">#REF!</definedName>
    <definedName name="Nbpost3">#REF!</definedName>
    <definedName name="Nbpost4">#REF!</definedName>
    <definedName name="Nbpost5">#REF!</definedName>
    <definedName name="Nbpost6">#REF!</definedName>
    <definedName name="Nbpost7">#REF!</definedName>
    <definedName name="Nbpost8">#REF!</definedName>
    <definedName name="Nbpost9">#REF!</definedName>
    <definedName name="Nom">#REF!</definedName>
    <definedName name="NOM_PORTEUR">'[2]FICHE 1 - Donnees Cles'!$C$16</definedName>
    <definedName name="Nomactionnaire1">#REF!</definedName>
    <definedName name="Nomactionnaire2">#REF!</definedName>
    <definedName name="Nomactionnaire3">#REF!</definedName>
    <definedName name="Nomactionnaire4">#REF!</definedName>
    <definedName name="Nomactionnaire5">#REF!</definedName>
    <definedName name="Nomdirigeant">#REF!</definedName>
    <definedName name="Nominstal1">#REF!</definedName>
    <definedName name="Nominstal2">#REF!</definedName>
    <definedName name="Nominstal3">#REF!</definedName>
    <definedName name="Nominstal4">#REF!</definedName>
    <definedName name="Nominstal5">#REF!</definedName>
    <definedName name="Nominstal6">#REF!</definedName>
    <definedName name="Nominstal7">#REF!</definedName>
    <definedName name="Nompromo1">#REF!</definedName>
    <definedName name="Nompromo2">#REF!</definedName>
    <definedName name="Nompromo3">#REF!</definedName>
    <definedName name="Nompromo4">#REF!</definedName>
    <definedName name="Objet">[7]Liste!$A$2:$A$9</definedName>
    <definedName name="Opcommun0">#REF!</definedName>
    <definedName name="Opcommun01">#REF!</definedName>
    <definedName name="Opcommun02">#REF!</definedName>
    <definedName name="Opcommun1">#REF!</definedName>
    <definedName name="Opcommun2">#REF!</definedName>
    <definedName name="Opcommun3">#REF!</definedName>
    <definedName name="Opcommun4">#REF!</definedName>
    <definedName name="Opcommun5">#REF!</definedName>
    <definedName name="Part_variable_AACE">'[1]Simu projet OAD'!#REF!</definedName>
    <definedName name="Partdvpexp">#REF!</definedName>
    <definedName name="Participation0">#REF!</definedName>
    <definedName name="Participation01">#REF!</definedName>
    <definedName name="Participation02">#REF!</definedName>
    <definedName name="Participation1">#REF!</definedName>
    <definedName name="Participation2">#REF!</definedName>
    <definedName name="Participation3">#REF!</definedName>
    <definedName name="Participation4">#REF!</definedName>
    <definedName name="Participation5">#REF!</definedName>
    <definedName name="Partrecherchefond">#REF!</definedName>
    <definedName name="Partrechercheind">#REF!</definedName>
    <definedName name="Patannée1">#REF!</definedName>
    <definedName name="Patannée2">#REF!</definedName>
    <definedName name="Patannée3">#REF!</definedName>
    <definedName name="Patannée4">#REF!</definedName>
    <definedName name="Patannée5">#REF!</definedName>
    <definedName name="Paysperscontact">[6]Présentation!#REF!</definedName>
    <definedName name="Paysprog">#REF!</definedName>
    <definedName name="porteur">#REF!</definedName>
    <definedName name="Pourcentageebit0">#REF!</definedName>
    <definedName name="Pourcentageebit01">#REF!</definedName>
    <definedName name="Pourcentageebit02">#REF!</definedName>
    <definedName name="Pourcentageebit1">#REF!</definedName>
    <definedName name="Pourcentageebit2">#REF!</definedName>
    <definedName name="Pourcentageebit3">#REF!</definedName>
    <definedName name="Pourcentageebit4">#REF!</definedName>
    <definedName name="Pourcentageebit5">#REF!</definedName>
    <definedName name="Pourcentageebitda0">#REF!</definedName>
    <definedName name="Pourcentageebitda01">#REF!</definedName>
    <definedName name="Pourcentageebitda02">#REF!</definedName>
    <definedName name="Pourcentageebitda1">#REF!</definedName>
    <definedName name="Pourcentageebitda2">#REF!</definedName>
    <definedName name="Pourcentageebitda3">#REF!</definedName>
    <definedName name="Pourcentageebitda4">#REF!</definedName>
    <definedName name="Pourcentageebitda5">#REF!</definedName>
    <definedName name="Pourcentagefrais0">#REF!</definedName>
    <definedName name="Pourcentagefrais01">#REF!</definedName>
    <definedName name="Pourcentagefrais02">#REF!</definedName>
    <definedName name="Pourcentagefrais1">#REF!</definedName>
    <definedName name="Pourcentagefrais2">#REF!</definedName>
    <definedName name="Pourcentagefrais3">#REF!</definedName>
    <definedName name="Pourcentagefrais4">#REF!</definedName>
    <definedName name="Pourcentagefrais5">#REF!</definedName>
    <definedName name="Pourcentagemarge0">#REF!</definedName>
    <definedName name="Pourcentagemarge01">#REF!</definedName>
    <definedName name="Pourcentagemarge02">#REF!</definedName>
    <definedName name="Pourcentagemarge1">#REF!</definedName>
    <definedName name="Pourcentagemarge2">#REF!</definedName>
    <definedName name="Pourcentagemarge3">#REF!</definedName>
    <definedName name="Pourcentagemarge4">#REF!</definedName>
    <definedName name="Pourcentagemarge5">#REF!</definedName>
    <definedName name="Pourcentagerésultnet0">#REF!</definedName>
    <definedName name="Pourcentagerésultnet01">#REF!</definedName>
    <definedName name="Pourcentagerésultnet02">#REF!</definedName>
    <definedName name="Pourcentagerésultnet1">#REF!</definedName>
    <definedName name="Pourcentagerésultnet2">#REF!</definedName>
    <definedName name="Pourcentagerésultnet3">#REF!</definedName>
    <definedName name="Pourcentagerésultnet4">#REF!</definedName>
    <definedName name="Pourcentagerésultnet5">#REF!</definedName>
    <definedName name="Pourcentagevaleuraj0">#REF!</definedName>
    <definedName name="Pourcentagevaleuraj01">#REF!</definedName>
    <definedName name="Pourcentagevaleuraj02">#REF!</definedName>
    <definedName name="Pourcentagevaleuraj1">#REF!</definedName>
    <definedName name="Pourcentagevaleuraj2">#REF!</definedName>
    <definedName name="Pourcentagevaleuraj3">#REF!</definedName>
    <definedName name="Pourcentagevaleuraj4">#REF!</definedName>
    <definedName name="Pourcentagevaleuraj5">#REF!</definedName>
    <definedName name="Pourcomptesociété">"Case d'option 35"</definedName>
    <definedName name="Prénomdirigeant">#REF!</definedName>
    <definedName name="Prêts">'[3]Simu projet OAD'!$B$55:$H$55</definedName>
    <definedName name="Prêtsctéconversionannée1">#REF!</definedName>
    <definedName name="Prêtsctéconversionannée2">#REF!</definedName>
    <definedName name="Prêtsctéconversionannée3">#REF!</definedName>
    <definedName name="Prêtsctéconversionannée4">#REF!</definedName>
    <definedName name="Prêtsctéconversionannée5">#REF!</definedName>
    <definedName name="Prodimmobilisée0">#REF!</definedName>
    <definedName name="Prodimmobilisée01">#REF!</definedName>
    <definedName name="Prodimmobilisée02">#REF!</definedName>
    <definedName name="Prodimmobilisée1">#REF!</definedName>
    <definedName name="Prodimmobilisée2">#REF!</definedName>
    <definedName name="Prodimmobilisée3">#REF!</definedName>
    <definedName name="Prodimmobilisée4">#REF!</definedName>
    <definedName name="Prodimmobilisée5">#REF!</definedName>
    <definedName name="Prodstockée0">#REF!</definedName>
    <definedName name="Prodstockée01">#REF!</definedName>
    <definedName name="Prodstockée02">#REF!</definedName>
    <definedName name="Prodstockée1">#REF!</definedName>
    <definedName name="Prodstockée2">#REF!</definedName>
    <definedName name="Prodstockée3">#REF!</definedName>
    <definedName name="Prodstockée4">#REF!</definedName>
    <definedName name="Prodstockée5">#REF!</definedName>
    <definedName name="Produitfinancier0">#REF!</definedName>
    <definedName name="Produitfinancier01">#REF!</definedName>
    <definedName name="Produitfinancier02">#REF!</definedName>
    <definedName name="Produitfinancier1">#REF!</definedName>
    <definedName name="Produitfinancier2">#REF!</definedName>
    <definedName name="Produitfinancier3">#REF!</definedName>
    <definedName name="Produitfinancier4">#REF!</definedName>
    <definedName name="Produitfinancier5">#REF!</definedName>
    <definedName name="Produitsexceptionnels0">#REF!</definedName>
    <definedName name="Produitsexceptionnels01">#REF!</definedName>
    <definedName name="Produitsexceptionnels02">#REF!</definedName>
    <definedName name="Produitsexceptionnels1">#REF!</definedName>
    <definedName name="Produitsexceptionnels2">#REF!</definedName>
    <definedName name="Produitsexceptionnels3">#REF!</definedName>
    <definedName name="Produitsexceptionnels4">#REF!</definedName>
    <definedName name="Produitsexceptionnels5">#REF!</definedName>
    <definedName name="Prodventes0">#REF!</definedName>
    <definedName name="Prodventes01">#REF!</definedName>
    <definedName name="Prodventes02">#REF!</definedName>
    <definedName name="Prodventes1">#REF!</definedName>
    <definedName name="Prodventes2">#REF!</definedName>
    <definedName name="Prodventes3">#REF!</definedName>
    <definedName name="Prodventes4">#REF!</definedName>
    <definedName name="Prodventes5">#REF!</definedName>
    <definedName name="Progrdi">"Zone de groupe 63"</definedName>
    <definedName name="Pteentre">"Case d'option 10"</definedName>
    <definedName name="Qpsubv0">#REF!</definedName>
    <definedName name="Qpsubv01">#REF!</definedName>
    <definedName name="Qpsubv02">#REF!</definedName>
    <definedName name="Qpsubv1">#REF!</definedName>
    <definedName name="Qpsubv2">#REF!</definedName>
    <definedName name="Qpsubv3">#REF!</definedName>
    <definedName name="Qpsubv4">#REF!</definedName>
    <definedName name="Qpsubv5">#REF!</definedName>
    <definedName name="RCAI">'[3]Simu projet OAD'!$B$19:$H$19</definedName>
    <definedName name="RCAI_après_IS">'[3]Simu projet OAD'!$B$68:$H$68</definedName>
    <definedName name="Rdinon">"Case d'option 53"</definedName>
    <definedName name="Rdioui">"Case d'option 20"</definedName>
    <definedName name="Redevancecrédit0">#REF!</definedName>
    <definedName name="Redevancecrédit01">#REF!</definedName>
    <definedName name="Redevancecrédit1">#REF!</definedName>
    <definedName name="Redevancecrédit2">#REF!</definedName>
    <definedName name="Redevancecrédit3">#REF!</definedName>
    <definedName name="Redevancecrédit4">#REF!</definedName>
    <definedName name="Redevancecrédit5">#REF!</definedName>
    <definedName name="Redevancescrédit02">#REF!</definedName>
    <definedName name="Rembourempannée1">#REF!</definedName>
    <definedName name="Rembourempannée2">#REF!</definedName>
    <definedName name="Rembourempannée3">#REF!</definedName>
    <definedName name="Rembourempannée4">#REF!</definedName>
    <definedName name="Rembourempannée5">#REF!</definedName>
    <definedName name="Remboursement_anciens_prêts__en_capital">'[3]Simu projet OAD'!$B$35:$H$35</definedName>
    <definedName name="Remboursement_nouveaux_prêts__en_capital">'[3]Simu projet OAD'!$B$36:$H$36</definedName>
    <definedName name="Remboursements_AR___PTZI__en_capital">'[3]Simu projet OAD'!$B$37:$H$37</definedName>
    <definedName name="Reprise">"Case d'option 8"</definedName>
    <definedName name="Resultannée1">#REF!</definedName>
    <definedName name="Resultannée2">#REF!</definedName>
    <definedName name="Resultannée3">#REF!</definedName>
    <definedName name="Resultannée4">#REF!</definedName>
    <definedName name="Resultannée5">#REF!</definedName>
    <definedName name="Résultcourant0">#REF!</definedName>
    <definedName name="Résultcourant01">#REF!</definedName>
    <definedName name="Résultcourant02">#REF!</definedName>
    <definedName name="Résultcourant1">#REF!</definedName>
    <definedName name="Résultcourant2">#REF!</definedName>
    <definedName name="Résultcourant3">#REF!</definedName>
    <definedName name="Résultcourant4">#REF!</definedName>
    <definedName name="Résultcourant5">#REF!</definedName>
    <definedName name="Résultnet0">#REF!</definedName>
    <definedName name="Résultnet01">#REF!</definedName>
    <definedName name="Résultnet02">#REF!</definedName>
    <definedName name="Résultnet1">#REF!</definedName>
    <definedName name="Résultnet2">#REF!</definedName>
    <definedName name="Résultnet3">#REF!</definedName>
    <definedName name="Résultnet4">#REF!</definedName>
    <definedName name="Résultnet5">#REF!</definedName>
    <definedName name="Rueperscontact">[6]Présentation!#REF!</definedName>
    <definedName name="Rueprog">#REF!</definedName>
    <definedName name="Siegesocialentre">#REF!</definedName>
    <definedName name="Siren">#REF!</definedName>
    <definedName name="SIREN_PORTEUR">'[2]FICHE 1 - Donnees Cles'!$C$18</definedName>
    <definedName name="Siret">#REF!</definedName>
    <definedName name="Subventions__Aides_remboursables">'[3]Simu projet OAD'!$B$49:$H$49</definedName>
    <definedName name="Subventions_Bpifrance">'[3]Simu projet OAD'!$B$44:$H$44</definedName>
    <definedName name="Subvexploitation0">#REF!</definedName>
    <definedName name="Subvexploitation01">#REF!</definedName>
    <definedName name="Subvexploitation02">#REF!</definedName>
    <definedName name="Subvexploitation1">#REF!</definedName>
    <definedName name="Subvexploitation2">#REF!</definedName>
    <definedName name="Subvexploitation3">#REF!</definedName>
    <definedName name="Subvexploitation4">#REF!</definedName>
    <definedName name="Subvexploitation5">#REF!</definedName>
    <definedName name="taille_entreprise">#REF!</definedName>
    <definedName name="TelecopieContact">[6]Présentation!#REF!</definedName>
    <definedName name="TMCV">'[3]Simu projet OAD'!$B$9:$H$9</definedName>
    <definedName name="Total_emplois">'[3]Simu projet OAD'!$B$38:$H$38</definedName>
    <definedName name="Total_ressources">'[3]Simu projet OAD'!$B$57:$H$57</definedName>
    <definedName name="Totalbesoinannée1">#REF!</definedName>
    <definedName name="Totalbesoinannée2">#REF!</definedName>
    <definedName name="Totalbesoinannée3">#REF!</definedName>
    <definedName name="Totalbesoinannée4">#REF!</definedName>
    <definedName name="Totalbesoinannée5">#REF!</definedName>
    <definedName name="Totalcaannée1">#REF!</definedName>
    <definedName name="Totalcdicrées">#REF!</definedName>
    <definedName name="Totalcoûtpost">#REF!</definedName>
    <definedName name="Totaldépannée1">#REF!</definedName>
    <definedName name="Totaldépannée2">#REF!</definedName>
    <definedName name="Totaldépannée3">#REF!</definedName>
    <definedName name="Totaldépannée4">#REF!</definedName>
    <definedName name="Totaldépannée5">#REF!</definedName>
    <definedName name="Totaldépbrevet">#REF!</definedName>
    <definedName name="Totaldépconsult">#REF!</definedName>
    <definedName name="Totaldépfraisadd">#REF!</definedName>
    <definedName name="Totaldépmat">#REF!</definedName>
    <definedName name="Totaldéppers">#REF!</definedName>
    <definedName name="TotalEmploisMaintenus">#REF!</definedName>
    <definedName name="Totalemplrepris">#REF!</definedName>
    <definedName name="Totalempltransf">#REF!</definedName>
    <definedName name="Totalfraisexploit">#REF!</definedName>
    <definedName name="Totalinvestprogannée1">#REF!</definedName>
    <definedName name="Totalinvestprogannée2">#REF!</definedName>
    <definedName name="Totalinvestprogannée3">#REF!</definedName>
    <definedName name="Totalinvestprogannée4">#REF!</definedName>
    <definedName name="Totalinvestprogannée5">#REF!</definedName>
    <definedName name="Totalnbpost">#REF!</definedName>
    <definedName name="Totalressourceannée1">#REF!</definedName>
    <definedName name="Totalressourceannée2">#REF!</definedName>
    <definedName name="Totalressourceannée3">#REF!</definedName>
    <definedName name="Totalressourceannée4">#REF!</definedName>
    <definedName name="Totalressourceannée5">#REF!</definedName>
    <definedName name="Totalresult">#REF!</definedName>
    <definedName name="TR">'[3]Simu projet OAD'!$B$26:$H$26</definedName>
    <definedName name="Txvarca0">#REF!</definedName>
    <definedName name="Txvarca01">#REF!</definedName>
    <definedName name="Txvarca02">#REF!</definedName>
    <definedName name="Txvarca1">#REF!</definedName>
    <definedName name="Txvarca2">#REF!</definedName>
    <definedName name="Txvarca3">#REF!</definedName>
    <definedName name="Txvarca4">#REF!</definedName>
    <definedName name="Txvarca5">#REF!</definedName>
    <definedName name="TYPE_FINANCEMENT">[2]Listes!$B$2:$B$9</definedName>
    <definedName name="type_formation">[5]Listes!$A$2:$A$3</definedName>
    <definedName name="TYPE_IMPACT">[2]Listes!$A$2:$A$13</definedName>
    <definedName name="types_innovation">#REF!</definedName>
    <definedName name="types_innovation3">[8]listes!$A$2:$A$9</definedName>
    <definedName name="TYPES_PARTENAIRE">[2]Listes!$G$2:$G$5</definedName>
    <definedName name="Valeurajprod0">#REF!</definedName>
    <definedName name="Valeurajprod01">#REF!</definedName>
    <definedName name="Valeurajprod02">#REF!</definedName>
    <definedName name="Valeurajprod1">#REF!</definedName>
    <definedName name="Valeurajprod2">#REF!</definedName>
    <definedName name="Valeurajprod3">#REF!</definedName>
    <definedName name="Valeurajprod4">#REF!</definedName>
    <definedName name="Valeurajprod5">#REF!</definedName>
    <definedName name="value_sur_cessions_d_actifs">'[3]Simu projet OAD'!$B$53:$H$53</definedName>
    <definedName name="Varebit0">#REF!</definedName>
    <definedName name="Varebit01">#REF!</definedName>
    <definedName name="Varebit02">#REF!</definedName>
    <definedName name="Varebit1">#REF!</definedName>
    <definedName name="Varebit3">#REF!</definedName>
    <definedName name="Varebit4">#REF!</definedName>
    <definedName name="Varebit5">#REF!</definedName>
    <definedName name="Variation_du_BFR">'[3]Simu projet OAD'!$B$33:$H$33</definedName>
    <definedName name="Variation_fond_de_roulement">'[3]Simu projet OAD'!$B$60:$H$60</definedName>
    <definedName name="Variation_trésorerie">'[3]Simu projet OAD'!$B$59:$H$59</definedName>
    <definedName name="Vartrésorannée1">#REF!</definedName>
    <definedName name="Vartrésorannée2">#REF!</definedName>
    <definedName name="Vartrésorannée3">#REF!</definedName>
    <definedName name="Vartrésorannée4">#REF!</definedName>
    <definedName name="Vartrésorannée5">#REF!</definedName>
    <definedName name="Varworkcapannée1">#REF!</definedName>
    <definedName name="Varworkcapannée2">#REF!</definedName>
    <definedName name="Varworkcapannée3">#REF!</definedName>
    <definedName name="Varworkcapannée4">#REF!</definedName>
    <definedName name="Varworkcapannée5">#REF!</definedName>
    <definedName name="Villeperscontact">[6]Présentation!#REF!</definedName>
    <definedName name="VNC_des_actifs_cédés">'[3]Simu projet OAD'!$B$52:$H$52</definedName>
  </definedNames>
  <calcPr calcId="162913"/>
  <customWorkbookViews>
    <customWorkbookView name="NICOLLEAU François-Clément - Affichage personnalisé" guid="{9D60285E-CCF3-4CB8-8661-866EC8BF11FD}" mergeInterval="0" personalView="1" maximized="1" xWindow="1" yWindow="1" windowWidth="1680" windowHeight="797" tabRatio="569" activeSheetId="1"/>
    <customWorkbookView name="AUVRAY Antoine - Affichage personnalisé" guid="{719FFBAA-0CEA-43C9-A5FA-14C287F0842C}" mergeInterval="0" personalView="1" maximized="1" xWindow="1" yWindow="1" windowWidth="1676" windowHeight="800" tabRatio="569" activeSheetId="1"/>
    <customWorkbookView name="LEGRAIN Claire - Affichage personnalisé" guid="{3B09AA61-F433-4ED8-987A-754C27E12B91}" mergeInterval="0" personalView="1" maximized="1" xWindow="-4" yWindow="-4" windowWidth="1288" windowHeight="988" tabRatio="569" activeSheetId="1"/>
    <customWorkbookView name="CARCEDO Oriane - Affichage personnalisé" guid="{9FB650E8-22C4-438A-A0B6-462BB7BCD02B}" mergeInterval="0" personalView="1" maximized="1" xWindow="1" yWindow="1" windowWidth="1676" windowHeight="820" tabRatio="569" activeSheetId="1"/>
    <customWorkbookView name="FOUQUE Laurence - Affichage personnalisé" guid="{D0E08E34-46FD-4196-824C-92475C0B0D6A}" mergeInterval="0" personalView="1" maximized="1" xWindow="1" yWindow="1" windowWidth="1676" windowHeight="820" tabRatio="569" activeSheetId="1"/>
    <customWorkbookView name="MICHEL Catherine - Affichage personnalisé" guid="{E4EF23CE-F00F-438C-9C2B-C119A94BBFBD}" mergeInterval="0" personalView="1" maximized="1" xWindow="1" yWindow="1" windowWidth="1362" windowHeight="538" tabRatio="569" activeSheetId="1"/>
    <customWorkbookView name="GIRON Jean-Loup - Affichage personnalisé" guid="{4FD635ED-5AF1-4EBC-8CEF-F2E7DA692536}" mergeInterval="0" personalView="1" maximized="1" xWindow="1" yWindow="1" windowWidth="1680" windowHeight="820" tabRatio="569" activeSheetId="1" showComments="commIndAndComment"/>
    <customWorkbookView name="KNORR Isabelle - Affichage personnalisé" guid="{B4B281B6-011B-4822-8A82-7086942D55A6}" mergeInterval="0" personalView="1" maximized="1" xWindow="1" yWindow="1" windowWidth="1680" windowHeight="859" tabRatio="569" activeSheetId="1"/>
  </customWorkbookViews>
  <extLst>
    <ext xmlns:mx="http://schemas.microsoft.com/office/mac/excel/2008/main" uri="{7523E5D3-25F3-A5E0-1632-64F254C22452}">
      <mx:ArchID Flags="2"/>
    </ext>
  </extLst>
</workbook>
</file>

<file path=xl/calcChain.xml><?xml version="1.0" encoding="utf-8"?>
<calcChain xmlns="http://schemas.openxmlformats.org/spreadsheetml/2006/main">
  <c r="C14" i="3" l="1"/>
  <c r="L58" i="4" l="1"/>
  <c r="K58" i="4"/>
  <c r="I29" i="4" l="1"/>
  <c r="I67" i="10" l="1"/>
  <c r="I21" i="10"/>
  <c r="C21" i="3" l="1"/>
  <c r="C15" i="3"/>
  <c r="C16" i="3" l="1"/>
  <c r="C17" i="3" s="1"/>
  <c r="D15" i="3" l="1"/>
  <c r="D16" i="3"/>
  <c r="C27" i="3"/>
  <c r="I56" i="10"/>
  <c r="J56" i="10" s="1"/>
  <c r="I55" i="10"/>
  <c r="J55" i="10" s="1"/>
  <c r="M55" i="10" s="1"/>
  <c r="I54" i="10"/>
  <c r="J54" i="10" s="1"/>
  <c r="I53" i="10"/>
  <c r="J53" i="10" s="1"/>
  <c r="I52" i="10"/>
  <c r="J52" i="10" s="1"/>
  <c r="I42" i="10"/>
  <c r="J42" i="10" s="1"/>
  <c r="M42" i="10" s="1"/>
  <c r="I41" i="10"/>
  <c r="J41" i="10" s="1"/>
  <c r="I40" i="10"/>
  <c r="J40" i="10" s="1"/>
  <c r="I39" i="10"/>
  <c r="J39" i="10" s="1"/>
  <c r="I38" i="10"/>
  <c r="J38" i="10" s="1"/>
  <c r="M38" i="10" s="1"/>
  <c r="I37" i="10"/>
  <c r="J37" i="10" s="1"/>
  <c r="I36" i="10"/>
  <c r="J36" i="10" s="1"/>
  <c r="D17" i="3" l="1"/>
  <c r="E17" i="3" s="1"/>
  <c r="M54" i="10"/>
  <c r="L54" i="10"/>
  <c r="K54" i="10"/>
  <c r="K36" i="10"/>
  <c r="M36" i="10"/>
  <c r="L36" i="10"/>
  <c r="L39" i="10"/>
  <c r="K39" i="10"/>
  <c r="M39" i="10"/>
  <c r="M37" i="10"/>
  <c r="L37" i="10"/>
  <c r="K37" i="10"/>
  <c r="K40" i="10"/>
  <c r="M40" i="10"/>
  <c r="L40" i="10"/>
  <c r="L52" i="10"/>
  <c r="K52" i="10"/>
  <c r="M52" i="10"/>
  <c r="M41" i="10"/>
  <c r="L41" i="10"/>
  <c r="K41" i="10"/>
  <c r="K53" i="10"/>
  <c r="M53" i="10"/>
  <c r="L53" i="10"/>
  <c r="L56" i="10"/>
  <c r="K56" i="10"/>
  <c r="M56" i="10"/>
  <c r="K38" i="10"/>
  <c r="K42" i="10"/>
  <c r="K55" i="10"/>
  <c r="L38" i="10"/>
  <c r="L42" i="10"/>
  <c r="L55" i="10"/>
  <c r="E15" i="3" l="1"/>
  <c r="E16" i="3"/>
  <c r="E60" i="10"/>
  <c r="E66" i="10"/>
  <c r="F60" i="10"/>
  <c r="E67" i="10"/>
  <c r="D60" i="10"/>
  <c r="E68" i="10"/>
  <c r="L54" i="4" l="1"/>
  <c r="K54" i="4"/>
  <c r="I54" i="4"/>
  <c r="I58" i="4" s="1"/>
  <c r="L29" i="4"/>
  <c r="K29" i="4"/>
  <c r="H53" i="8" l="1"/>
  <c r="H55" i="8" s="1"/>
  <c r="H58" i="8" s="1"/>
  <c r="D53" i="8"/>
  <c r="D55" i="8" s="1"/>
  <c r="D58" i="8" s="1"/>
  <c r="H47" i="8"/>
  <c r="D47" i="8"/>
  <c r="H44" i="8"/>
  <c r="D44" i="8"/>
  <c r="D27" i="8"/>
  <c r="D20" i="8"/>
  <c r="H48" i="8" l="1"/>
  <c r="D48" i="8"/>
  <c r="D60" i="8" s="1"/>
  <c r="F62" i="8" s="1"/>
  <c r="D29" i="8"/>
  <c r="D31" i="8" s="1"/>
  <c r="H60" i="8"/>
  <c r="H57" i="8"/>
  <c r="D57" i="8" l="1"/>
  <c r="C20" i="3" l="1"/>
  <c r="D22" i="3"/>
  <c r="D23" i="3"/>
  <c r="D24" i="3"/>
  <c r="D25" i="3"/>
  <c r="D21" i="3" l="1"/>
  <c r="D27" i="3" l="1"/>
  <c r="C26" i="3"/>
  <c r="D26" i="3" s="1"/>
  <c r="E24" i="3" l="1"/>
  <c r="E21" i="3"/>
  <c r="E25" i="3"/>
  <c r="E23" i="3"/>
  <c r="E27" i="3"/>
  <c r="E22" i="3"/>
  <c r="E26" i="3"/>
</calcChain>
</file>

<file path=xl/sharedStrings.xml><?xml version="1.0" encoding="utf-8"?>
<sst xmlns="http://schemas.openxmlformats.org/spreadsheetml/2006/main" count="303" uniqueCount="235">
  <si>
    <t>Total aides publiques</t>
  </si>
  <si>
    <t>CHEF de FILE</t>
  </si>
  <si>
    <t>TOTAL des DEPENSES</t>
  </si>
  <si>
    <t>TOTAL des RECETTES</t>
  </si>
  <si>
    <t>dont Conseils Régionaux</t>
  </si>
  <si>
    <t>dont Conseils Départementaux</t>
  </si>
  <si>
    <t>dont autres (préciser)</t>
  </si>
  <si>
    <t>MONTANT TOTAL</t>
  </si>
  <si>
    <t>Chef de file</t>
  </si>
  <si>
    <t>Partenaire 1</t>
  </si>
  <si>
    <t>Partenaire 2</t>
  </si>
  <si>
    <t>Partenaire 3</t>
  </si>
  <si>
    <t>Partenaire 4</t>
  </si>
  <si>
    <t>Partenaire 5</t>
  </si>
  <si>
    <t>Partenaire 6</t>
  </si>
  <si>
    <t>Partenaire 7</t>
  </si>
  <si>
    <t>Partenaire 8</t>
  </si>
  <si>
    <t>Partenaire 9</t>
  </si>
  <si>
    <t>Partenaire 10</t>
  </si>
  <si>
    <t>%</t>
  </si>
  <si>
    <t xml:space="preserve">CHEF de FILE </t>
  </si>
  <si>
    <t>DEPENSES (€ HT)</t>
  </si>
  <si>
    <t>RECETTES (en €)</t>
  </si>
  <si>
    <t>Numéro du projet</t>
  </si>
  <si>
    <t>Nom du projet</t>
  </si>
  <si>
    <t xml:space="preserve">Fiches PROJET </t>
  </si>
  <si>
    <t>A compléter par :</t>
  </si>
  <si>
    <t>Fiche 1</t>
  </si>
  <si>
    <t>Liste des partenaires</t>
  </si>
  <si>
    <t>x</t>
  </si>
  <si>
    <t>Fiche 2</t>
  </si>
  <si>
    <t xml:space="preserve">Fiche 3 </t>
  </si>
  <si>
    <t>Fiche 4</t>
  </si>
  <si>
    <t>Détermination de la taille de l'entreprise</t>
  </si>
  <si>
    <t>Fiche 5</t>
  </si>
  <si>
    <t>Situation financière de l'entreprise</t>
  </si>
  <si>
    <t>Cellules liste déroulante</t>
  </si>
  <si>
    <t>Cellules à renseigner</t>
  </si>
  <si>
    <t>Cellules calculs automatiques</t>
  </si>
  <si>
    <t>Partenaire</t>
  </si>
  <si>
    <t>Raison sociale de la structure</t>
  </si>
  <si>
    <t>Partenaire 11</t>
  </si>
  <si>
    <t>Partenaire 12</t>
  </si>
  <si>
    <t>Partenaire 13</t>
  </si>
  <si>
    <t>Partenaire 14</t>
  </si>
  <si>
    <t>Partenaire 15</t>
  </si>
  <si>
    <t>Partenaire 16</t>
  </si>
  <si>
    <t>Partenaire 17</t>
  </si>
  <si>
    <t>Partenaire 18</t>
  </si>
  <si>
    <t>Partenaire 19</t>
  </si>
  <si>
    <t>Partenaire 20</t>
  </si>
  <si>
    <t xml:space="preserve">Fiche 4- Taille de l'entreprise au regard de la réglementation européenne / Table de capitalisation </t>
  </si>
  <si>
    <t>RAISON SOCIALE :</t>
  </si>
  <si>
    <t>SIREN :</t>
  </si>
  <si>
    <t xml:space="preserve">L' ENTREPRISE est-elle une entreprise autonome? </t>
  </si>
  <si>
    <t xml:space="preserve">        OUI</t>
  </si>
  <si>
    <t xml:space="preserve">        NON</t>
  </si>
  <si>
    <t>PARTIE 1 : ENTREPRISE DE TYPE ENTREPRISE AUTONOME</t>
  </si>
  <si>
    <t>PARTIE 2 : PORTEUR DE TYPE ENTREPRISE NON AUTONOME</t>
  </si>
  <si>
    <t>2.1 Données concernant l'ENTREPRISE</t>
  </si>
  <si>
    <t>2.2 Données concernant les entreprises EPL avec lesquelles l'ENTREPRISE entretient des relations directes</t>
  </si>
  <si>
    <t xml:space="preserve">Merci de remplir le tableau suivant avec les données concernant le même exercice que ci-dessus. Les données financières doivent être en k€. Les données en % sont écrites en nombre (écrire 50 pour 50%) Il est possible de rajouter des lignes au tableau en cas de besoin. </t>
  </si>
  <si>
    <t>Attention : Les données à renseigner ici doivent etre "consolidées" au préalable avec les autres entreprises partenaires ou liées à cette EPL à l'aide du tableau bleu figurant en ligne 46</t>
  </si>
  <si>
    <t>Tableau B</t>
  </si>
  <si>
    <t>EPL1</t>
  </si>
  <si>
    <t>EPL2</t>
  </si>
  <si>
    <t>EPL3</t>
  </si>
  <si>
    <t>EPL4</t>
  </si>
  <si>
    <t>EPL5</t>
  </si>
  <si>
    <t>…</t>
  </si>
  <si>
    <t>EPLi</t>
  </si>
  <si>
    <t>L'ajout de ligne est possible en ligne 40 : clic droitsur la ligne, puis "insertion"</t>
  </si>
  <si>
    <t>2.2 Données consolidées au niveau du groupe d'entreprise</t>
  </si>
  <si>
    <t xml:space="preserve">La consolidation globale entre le PORTEUR, les entreprises EPL avec lesquelles le PORTEUR entretient des liens directs (partenaires ou liées), et les entreprises partenaires ou liées de ces dernières est calculée. </t>
  </si>
  <si>
    <t xml:space="preserve">→ Veuillez remplir uniquement la partie 1 : Entreprise autonome </t>
  </si>
  <si>
    <t xml:space="preserve">→ Veuillez remplir uniquement la partie 2 : Entreprise non autonome </t>
  </si>
  <si>
    <t xml:space="preserve">Exercice : </t>
  </si>
  <si>
    <t xml:space="preserve">Effectif (ETP) : </t>
  </si>
  <si>
    <t xml:space="preserve">CA (k€) : </t>
  </si>
  <si>
    <t xml:space="preserve">Total bilan (k€) :  </t>
  </si>
  <si>
    <t xml:space="preserve">Raison sociale </t>
  </si>
  <si>
    <r>
      <rPr>
        <b/>
        <u/>
        <sz val="8"/>
        <color indexed="8"/>
        <rFont val="Arial"/>
        <family val="2"/>
      </rPr>
      <t>Aide au calcul de la consolidation d'une EPL :</t>
    </r>
    <r>
      <rPr>
        <sz val="8"/>
        <color indexed="8"/>
        <rFont val="Arial"/>
        <family val="2"/>
      </rPr>
      <t xml:space="preserve"> Pour déterminer la taille consolidée d'une EPL vous pouvez utiliser cette aide au calcul </t>
    </r>
    <r>
      <rPr>
        <b/>
        <sz val="8"/>
        <color indexed="8"/>
        <rFont val="Arial"/>
        <family val="2"/>
      </rPr>
      <t xml:space="preserve">autant de fois </t>
    </r>
    <r>
      <rPr>
        <sz val="8"/>
        <color indexed="8"/>
        <rFont val="Arial"/>
        <family val="2"/>
      </rPr>
      <t>que vous avez d'EPL.</t>
    </r>
  </si>
  <si>
    <t>Raison sociale de l'EPL i</t>
  </si>
  <si>
    <t>Raison sociale des entreprises en lien à l'EPL i</t>
  </si>
  <si>
    <t xml:space="preserve">Résultat : </t>
  </si>
  <si>
    <t>Consolidation de l'EPL i</t>
  </si>
  <si>
    <t>Tableau A</t>
  </si>
  <si>
    <t>Porteur</t>
  </si>
  <si>
    <t>Effectif (ETP)</t>
  </si>
  <si>
    <t xml:space="preserve">Effectif (ETP) </t>
  </si>
  <si>
    <t>Tableau A + Tableau B</t>
  </si>
  <si>
    <t xml:space="preserve">CA (k€) </t>
  </si>
  <si>
    <t>(calcul automatique)</t>
  </si>
  <si>
    <t>consolidés</t>
  </si>
  <si>
    <t xml:space="preserve">Catégorie d'entreprise : </t>
  </si>
  <si>
    <t>Total bilan (k€)</t>
  </si>
  <si>
    <t>Participation en capital (%)</t>
  </si>
  <si>
    <t>Participation en capital avec l'EPL (%)</t>
  </si>
  <si>
    <t>(à reporter par l'ENTREPRISE dans la ligne de l'EPL correspondant du Tableau B)</t>
  </si>
  <si>
    <t xml:space="preserve">Catégorisation de l'ENTREPRISE dans le cas où elle n'est pas autonome </t>
  </si>
  <si>
    <t xml:space="preserve">Exercice </t>
  </si>
  <si>
    <t>Part droits de vote (%)</t>
  </si>
  <si>
    <t>Part droits de vote dans l'EPL (%)</t>
  </si>
  <si>
    <t>(Calcul automatique)</t>
  </si>
  <si>
    <t xml:space="preserve">Type de lien </t>
  </si>
  <si>
    <t>(calculs automatiques)</t>
  </si>
  <si>
    <t>(Calculs automatiques)</t>
  </si>
  <si>
    <r>
      <rPr>
        <b/>
        <i/>
        <u/>
        <sz val="8"/>
        <color theme="1"/>
        <rFont val="Arial"/>
        <family val="2"/>
      </rPr>
      <t>Important :</t>
    </r>
    <r>
      <rPr>
        <i/>
        <sz val="8"/>
        <color theme="1"/>
        <rFont val="Arial"/>
        <family val="2"/>
      </rPr>
      <t xml:space="preserve"> pour la consolidation de l'EPL, si cette dernière est une partenaire du PORTEUR, on ne consolide pas les entreprises partenaires à cette EPL.</t>
    </r>
  </si>
  <si>
    <t>% consolidation*</t>
  </si>
  <si>
    <t>% conso</t>
  </si>
  <si>
    <t xml:space="preserve">Données pour la consolidation </t>
  </si>
  <si>
    <t>Fiche 5- Vérification de la situation financière de l'entreprise</t>
  </si>
  <si>
    <t>*Uniquement pour les entreprises de plus de 3 ans à la date d'immatriculation.</t>
  </si>
  <si>
    <r>
      <rPr>
        <b/>
        <sz val="12"/>
        <rFont val="Wingdings"/>
        <charset val="2"/>
      </rPr>
      <t xml:space="preserve">Ø </t>
    </r>
    <r>
      <rPr>
        <b/>
        <sz val="11"/>
        <rFont val="Arial"/>
        <family val="2"/>
      </rPr>
      <t>L'entreprise répond à la définition européenne de la PME et est immatriculée depuis plus de 3 ans, procédez à la vérification du critère 1</t>
    </r>
  </si>
  <si>
    <r>
      <rPr>
        <b/>
        <sz val="12"/>
        <rFont val="Wingdings"/>
        <charset val="2"/>
      </rPr>
      <t xml:space="preserve">Ø </t>
    </r>
    <r>
      <rPr>
        <b/>
        <sz val="11"/>
        <rFont val="Arial"/>
        <family val="2"/>
      </rPr>
      <t>L'entreprise ne répond pas à la définition européenne de la PME, si l'entreprise n'est pas en difficulté sur le critère 1, procédez à la vérification du critère 2</t>
    </r>
  </si>
  <si>
    <t>Critère 1 - Renseignez les champs grisés du haut de bilan de l'entreprise :</t>
  </si>
  <si>
    <t>EXERCICE N</t>
  </si>
  <si>
    <t>Capital social ou individuel</t>
  </si>
  <si>
    <t>DA</t>
  </si>
  <si>
    <t>prime d'émission</t>
  </si>
  <si>
    <t>DB</t>
  </si>
  <si>
    <t>Rappel des seuils PME</t>
  </si>
  <si>
    <t>(DA + DB)/2</t>
  </si>
  <si>
    <t>Réserves</t>
  </si>
  <si>
    <t>DD</t>
  </si>
  <si>
    <t>DE</t>
  </si>
  <si>
    <t>ou</t>
  </si>
  <si>
    <t>DF</t>
  </si>
  <si>
    <t>DG</t>
  </si>
  <si>
    <t>Report à nouveau</t>
  </si>
  <si>
    <t>DH</t>
  </si>
  <si>
    <t>Résultat de l'exercice</t>
  </si>
  <si>
    <t>DI</t>
  </si>
  <si>
    <t>Total réserves et résultats</t>
  </si>
  <si>
    <t>TOTAL</t>
  </si>
  <si>
    <t xml:space="preserve">Au sens de la définition européenne, l'entreprise est </t>
  </si>
  <si>
    <r>
      <rPr>
        <b/>
        <u/>
        <sz val="13"/>
        <rFont val="Arial"/>
        <family val="2"/>
      </rPr>
      <t>Critère 2</t>
    </r>
    <r>
      <rPr>
        <u/>
        <sz val="13"/>
        <rFont val="Arial"/>
        <family val="2"/>
      </rPr>
      <t xml:space="preserve"> - </t>
    </r>
    <r>
      <rPr>
        <b/>
        <u/>
        <sz val="13"/>
        <rFont val="Arial"/>
        <family val="2"/>
      </rPr>
      <t xml:space="preserve">Pour les non PME, complétez en plus les données ci-dessous pour les 2 derniers exercices : </t>
    </r>
  </si>
  <si>
    <t>EXERCICE N-1</t>
  </si>
  <si>
    <t>Endettement (élargi au crédit bail)</t>
  </si>
  <si>
    <t>DS</t>
  </si>
  <si>
    <t>DT</t>
  </si>
  <si>
    <t>DU</t>
  </si>
  <si>
    <t>DV</t>
  </si>
  <si>
    <t>YQ</t>
  </si>
  <si>
    <t>YR</t>
  </si>
  <si>
    <t>EH</t>
  </si>
  <si>
    <t>(1)</t>
  </si>
  <si>
    <t>Capitaux propres &amp; autres fonds propres</t>
  </si>
  <si>
    <t>DL</t>
  </si>
  <si>
    <t>DO</t>
  </si>
  <si>
    <t>(2)</t>
  </si>
  <si>
    <t>RATIO (1) / (2)</t>
  </si>
  <si>
    <t>EBE = résultat d'exploitation + dotations aux</t>
  </si>
  <si>
    <t>GG</t>
  </si>
  <si>
    <t>amortissements + loyers de crédit-bail</t>
  </si>
  <si>
    <t>GA</t>
  </si>
  <si>
    <t>HP</t>
  </si>
  <si>
    <t>HQ</t>
  </si>
  <si>
    <t>(3)</t>
  </si>
  <si>
    <t>Intérêts sur emprunts et dettes financières</t>
  </si>
  <si>
    <t>GR</t>
  </si>
  <si>
    <t>EBE - Intérêts</t>
  </si>
  <si>
    <t>Le ratio (1) / (2) est supérieur à 7,5?</t>
  </si>
  <si>
    <t>L'EBE est inférieur aux intérêts ?</t>
  </si>
  <si>
    <t>ratios exercices N</t>
  </si>
  <si>
    <t>ratios exercices N-1</t>
  </si>
  <si>
    <t xml:space="preserve">Au sens de la définition européenne, au vu des exercices N et N-1,  l'entreprise est </t>
  </si>
  <si>
    <r>
      <t>Effectif &lt;</t>
    </r>
    <r>
      <rPr>
        <i/>
        <sz val="11"/>
        <rFont val="Calibri"/>
        <family val="2"/>
      </rPr>
      <t xml:space="preserve"> </t>
    </r>
    <r>
      <rPr>
        <i/>
        <sz val="11"/>
        <rFont val="Calibri"/>
        <family val="2"/>
      </rPr>
      <t>250 personnes</t>
    </r>
  </si>
  <si>
    <r>
      <t xml:space="preserve">CA </t>
    </r>
    <r>
      <rPr>
        <sz val="11"/>
        <rFont val="Calibri"/>
        <family val="2"/>
      </rPr>
      <t>≤</t>
    </r>
    <r>
      <rPr>
        <i/>
        <sz val="11"/>
        <rFont val="Calibri"/>
        <family val="2"/>
      </rPr>
      <t xml:space="preserve"> </t>
    </r>
    <r>
      <rPr>
        <i/>
        <sz val="11"/>
        <rFont val="Calibri"/>
        <family val="2"/>
      </rPr>
      <t>50 millions d'euros</t>
    </r>
  </si>
  <si>
    <t>Autofinancement</t>
  </si>
  <si>
    <t>1 - Salaire de l'animateur / chef de projet du chef de file</t>
  </si>
  <si>
    <t>Fonction</t>
  </si>
  <si>
    <t>SALAIRES</t>
  </si>
  <si>
    <t>Mises à disposition</t>
  </si>
  <si>
    <t>+ Ajouter des lignes si necessaire</t>
  </si>
  <si>
    <t>Tâches prévues</t>
  </si>
  <si>
    <t>Total salaires et mises à disposition (T1)</t>
  </si>
  <si>
    <t>Coût horaire (facultatif)</t>
  </si>
  <si>
    <t>Nombre d'heures</t>
  </si>
  <si>
    <t>Coût total
(€ HT)</t>
  </si>
  <si>
    <t>Reservé FAM</t>
  </si>
  <si>
    <t>1-SALAIRE (Réservé FAM)</t>
  </si>
  <si>
    <t xml:space="preserve">ELIGIBLES </t>
  </si>
  <si>
    <t>NON ELIGIBLES</t>
  </si>
  <si>
    <t>COMMENTAIRES</t>
  </si>
  <si>
    <t>2 - Prestations</t>
  </si>
  <si>
    <t>2-Prestations (Réservé FAM)</t>
  </si>
  <si>
    <t>Objet</t>
  </si>
  <si>
    <t>Nature de la prestation</t>
  </si>
  <si>
    <t>Référence Devis</t>
  </si>
  <si>
    <t>Fournisseur</t>
  </si>
  <si>
    <t>Total Prestations (T2)</t>
  </si>
  <si>
    <t xml:space="preserve">                                                                                            TOTAL - PROJET</t>
  </si>
  <si>
    <t>Salaire de l'animateur du chef de file</t>
  </si>
  <si>
    <t xml:space="preserve">Prestations </t>
  </si>
  <si>
    <t>Prestation</t>
  </si>
  <si>
    <t>Etudes/conseil financier</t>
  </si>
  <si>
    <t>Etudes/conseil informatique</t>
  </si>
  <si>
    <t>Formation</t>
  </si>
  <si>
    <t>Diagnostics environnementaux</t>
  </si>
  <si>
    <t>Conseil technique</t>
  </si>
  <si>
    <t>Rappel: selon l'Annexe 1 de la recommandation 2014/651/CE de la Commission concernant la définition des PME, une entreprise est autonome si : 
* Elle est totalement indépendante, autrement dit elle ne possède aucune participation (capital ou droits de vote) dans d'autres entreprises et aucune entreprise ne possède de participation (capital ou droits de vote) dans l'entreprise ;                                                                                                                                                                                                                                                                                                                         * Elle détient une participation de moins de 25% du capital ou des droits de vote (le plus élevé des deux facteurs) d'une ou plusieurs autres entreprises et/ou des tiers ne détiennent pas de participation de 25% ou plus de son capital ou de ses droits de vote (le plus élevé des deux facteurs).</t>
  </si>
  <si>
    <r>
      <rPr>
        <b/>
        <u/>
        <sz val="8"/>
        <color theme="1"/>
        <rFont val="Arial"/>
        <family val="2"/>
      </rPr>
      <t>Données concernant l'ENTREPRISE</t>
    </r>
    <r>
      <rPr>
        <b/>
        <sz val="8"/>
        <color theme="1"/>
        <rFont val="Arial"/>
        <family val="2"/>
      </rPr>
      <t>:</t>
    </r>
    <r>
      <rPr>
        <sz val="8"/>
        <color theme="1"/>
        <rFont val="Arial"/>
        <family val="2"/>
      </rPr>
      <t xml:space="preserve">                                                                                                                                                                                                                                                                                                                                                                                                                                                                                                         Remplir le tableau suivant avec les données les plus récentes à votre disposition (dernier exercice fiscal clos, en précisant de quelle année il s'agit). Les données financières doivent être exprimées en </t>
    </r>
    <r>
      <rPr>
        <b/>
        <sz val="10"/>
        <color theme="1"/>
        <rFont val="Arial"/>
        <family val="2"/>
      </rPr>
      <t>k€</t>
    </r>
    <r>
      <rPr>
        <sz val="8"/>
        <color theme="1"/>
        <rFont val="Arial"/>
        <family val="2"/>
      </rPr>
      <t>.                                                                                                                                                                                                                                                      Si vous appartenez à un groupe qui établit des comptes consolidés, renseignez uniquement cette partie avec les données consolidées du groupe.</t>
    </r>
  </si>
  <si>
    <t>Catégorisation de l'entreprise dans le cas où elle est une entreprise autonome ou appartient à un groupe avec des comptes</t>
  </si>
  <si>
    <t>Dans la suite, les entreprises en lien avec l'ENTREPRISE du fait de participations sont appelées EPL.</t>
  </si>
  <si>
    <t xml:space="preserve">*Calcul du pourcentage : Si l'ENTREPRISE et l'EPL sont liées, le pourcentage retenu est de 100 %. Si l'ENTREPRISE et l'EPL sont partenaires, la participation maximale (capital social ou droit de votes) entre les deux entreprises est prise en compte. </t>
  </si>
  <si>
    <t xml:space="preserve">Cellule calcul automatique </t>
  </si>
  <si>
    <t xml:space="preserve">Cellule à renseigner </t>
  </si>
  <si>
    <t>Ces fiches complètent le DOC_1 - DOSSIER LITTERAIRE</t>
  </si>
  <si>
    <t>Fiche 2 - Dépenses du projet</t>
  </si>
  <si>
    <r>
      <rPr>
        <b/>
        <u/>
        <sz val="10"/>
        <color rgb="FFC00000"/>
        <rFont val="Arial"/>
        <family val="2"/>
      </rPr>
      <t xml:space="preserve">Aide </t>
    </r>
    <r>
      <rPr>
        <sz val="10"/>
        <color rgb="FFC00000"/>
        <rFont val="Arial"/>
        <family val="2"/>
      </rPr>
      <t xml:space="preserve">: La nature des coûts attendus dans chaque rubrique est précisée ci-dessous. 
</t>
    </r>
    <r>
      <rPr>
        <b/>
        <sz val="10"/>
        <color rgb="FFC00000"/>
        <rFont val="Arial"/>
        <family val="2"/>
      </rPr>
      <t>Attention, cette liste n'est pas exhaustive, pour les dépenses éligibles comme pour les dépenses inéligibles.</t>
    </r>
  </si>
  <si>
    <t>Nature des coûts - Salaires</t>
  </si>
  <si>
    <t>Nature des coûts - Prestations</t>
  </si>
  <si>
    <t>FICHE 3 - Plan de financement prévisionnel</t>
  </si>
  <si>
    <t>Plan de financement prévisionnel</t>
  </si>
  <si>
    <t>Dépenses du projet</t>
  </si>
  <si>
    <t xml:space="preserve">dont FranceAgriMer </t>
  </si>
  <si>
    <t>+ Ajouter des lignes si nécessaire</t>
  </si>
  <si>
    <t xml:space="preserve">Sont éligibles, les prestations extérieures d'études et de conseils techniques permettant l'approfondissement du diagnostic territorial d'adaptation au changement climatique et l'enrichissement du plan d'action, notamment afin d'intégrer de nouvelles filières. Ces prestations sont plafonnées à 30 000 € HT.
Sont notamment inéligibles :
• les dépenses d'abonnements, de communication, de promotion ou de publicité de marques, l'impression de supports, la création de films publicitaires, la refonte ou la création de site internet,
• les investissements matériels,
• les dépenses de consommables
• les dépenses déjà financées dans le cadre d'autres dispositifs d'aide,
• les dépenses liées aux déplacements, aux notes de frais et aux frais de mission.
Seules les dépenses HT sont admissibles pour les organismes assujettis à la TVA. Pour les non-assujettis ou partiellement assujettis à la TVA, la part de TVA non récupérable sur ces dépenses constitue une dépense éligible.
</t>
  </si>
  <si>
    <t>PLAN AGRICULTURE CLIMAT MEDITERRANEE
Guichet animation
Doc_2 - FICHES PROJET</t>
  </si>
  <si>
    <t>Cette pièce obligatoire du dossier de demande présente via des FICHES THEMATIQUES des données relatives au projet, au chef de file et au(x) partenaire(s) et en particulier les informations quantitatives</t>
  </si>
  <si>
    <r>
      <t xml:space="preserve">Total bilan </t>
    </r>
    <r>
      <rPr>
        <sz val="11"/>
        <rFont val="Calibri"/>
        <family val="2"/>
      </rPr>
      <t>≤</t>
    </r>
    <r>
      <rPr>
        <i/>
        <sz val="11"/>
        <rFont val="Calibri"/>
        <family val="2"/>
      </rPr>
      <t xml:space="preserve"> 25 millions d'euros</t>
    </r>
  </si>
  <si>
    <t>Chef de file (bénéficiaire de l'aide)</t>
  </si>
  <si>
    <r>
      <t xml:space="preserve">Partenaires </t>
    </r>
    <r>
      <rPr>
        <b/>
        <sz val="11"/>
        <color rgb="FF00B050"/>
        <rFont val="Calibri"/>
        <family val="2"/>
      </rPr>
      <t>non financés</t>
    </r>
  </si>
  <si>
    <t>Fiche 1 - (Liste Partenaires)</t>
  </si>
  <si>
    <r>
      <t xml:space="preserve">
</t>
    </r>
    <r>
      <rPr>
        <b/>
        <u/>
        <sz val="11"/>
        <color rgb="FFFF0000"/>
        <rFont val="Arial"/>
        <family val="2"/>
      </rPr>
      <t>Aide</t>
    </r>
    <r>
      <rPr>
        <sz val="10"/>
        <color rgb="FFFF0000"/>
        <rFont val="Arial"/>
        <family val="2"/>
      </rPr>
      <t xml:space="preserve"> : Renseigner dans cette fiche </t>
    </r>
    <r>
      <rPr>
        <b/>
        <sz val="10"/>
        <color rgb="FFFF0000"/>
        <rFont val="Arial"/>
        <family val="2"/>
      </rPr>
      <t>le salaire de l'animateur du chef de file et les prestations extérieures permettant l'approfondissement du diagnostic territorial d'adaptation au changement climatique et enrichissement du plan d'action</t>
    </r>
    <r>
      <rPr>
        <sz val="10"/>
        <color rgb="FFFF0000"/>
        <rFont val="Arial"/>
        <family val="2"/>
      </rPr>
      <t>. Le tableau doit lister la totalité des coûts concernés tout financeur confondu. 
Seul le chef de file peut engager des dépenses au titre de ce guichet.                                                                                                                                                                                                                                                                                                                                                                   En cas d'ajout d' une ligne de dépenses dans un des postes, veuillez vérifier que le calcul automatique du poste concerné prend bien en compte cette nouvelle ligne.
Pour rappel, les mises à disposition de personnel sont inéligibles au guichet animation. Les prestations extérieures sont plafonnées à 30 000 € HT et le salaire de l'animateur est retenu dans la limite d'un mi-temps, soit un plafond moyen de 2 250 € par mois (salaire brut et charges patronales), sur 36 mois consécutifs au maximum. Pour les AARC n'ayant pas prévu d'animation, les dépenses seront plafonnées à un mois de salaire, soit 4500 €/mois (salaire brut et charges patronales)</t>
    </r>
  </si>
  <si>
    <r>
      <rPr>
        <b/>
        <u/>
        <sz val="10"/>
        <color rgb="FFFF0000"/>
        <rFont val="Arial"/>
        <family val="2"/>
      </rPr>
      <t>Aide:</t>
    </r>
    <r>
      <rPr>
        <sz val="10"/>
        <color rgb="FFFF0000"/>
        <rFont val="Arial"/>
        <family val="2"/>
      </rPr>
      <t xml:space="preserve"> Renseigner dans le tableau ci-dessous la raison sociale du chef de file et de chaque partenaire du projet signataire de la convention de partenariat AARC, avant de compléter les onglets qui suivent. Chaque partenaire impliqué dans la démarche AARC doit figurer sur ce tableau et devra être signataire de la convention de partenariat de l'AARC.
</t>
    </r>
    <r>
      <rPr>
        <b/>
        <u/>
        <sz val="10"/>
        <color rgb="FFFF0000"/>
        <rFont val="Arial"/>
        <family val="2"/>
      </rPr>
      <t>Pour rappel</t>
    </r>
    <r>
      <rPr>
        <sz val="10"/>
        <color rgb="FFFF0000"/>
        <rFont val="Arial"/>
        <family val="2"/>
      </rPr>
      <t xml:space="preserve"> : le chef de file, acteur public territorial porteur de l'AARC labellisée, est le bénéficiaire unique de l'aide. Est appelé partenaire toute entité signataire de la convention de partenariat de l'AARC. </t>
    </r>
    <r>
      <rPr>
        <strike/>
        <sz val="10"/>
        <color rgb="FFC00000"/>
        <rFont val="Arial"/>
        <family val="2"/>
      </rPr>
      <t/>
    </r>
  </si>
  <si>
    <r>
      <rPr>
        <b/>
        <u/>
        <sz val="12"/>
        <color rgb="FFC00000"/>
        <rFont val="Arial"/>
        <family val="2"/>
      </rPr>
      <t>Aide</t>
    </r>
    <r>
      <rPr>
        <b/>
        <u/>
        <sz val="11"/>
        <color rgb="FFC00000"/>
        <rFont val="Arial"/>
        <family val="2"/>
      </rPr>
      <t xml:space="preserve"> :</t>
    </r>
    <r>
      <rPr>
        <sz val="11"/>
        <color rgb="FFC00000"/>
        <rFont val="Arial"/>
        <family val="2"/>
      </rPr>
      <t xml:space="preserve"> Renseigner dans cette fiche, uniquement le chef de file, bénéficiaire unique de l'aide</t>
    </r>
    <r>
      <rPr>
        <sz val="11"/>
        <color rgb="FFC00000"/>
        <rFont val="Arial"/>
        <family val="2"/>
      </rPr>
      <t xml:space="preserve">
Seule la colonne "CHEF de FILE" est à renseigner : les partenaires de la démarche AARC ne sont pas financés au titre de ce guichet.
Pour rappel, l'aide publique est plafonnée à 80 % du coût total éligible, dans la limite de 90 000 € par demande, et le montant minimal des dépenses présentées est de 10 000 € HT.</t>
    </r>
  </si>
  <si>
    <r>
      <rPr>
        <b/>
        <sz val="10"/>
        <color rgb="FFFF0000"/>
        <rFont val="Arial"/>
        <family val="2"/>
      </rPr>
      <t xml:space="preserve">Cette fiche est à renseigner par le chef de file, bénéficiare unique de l'aide. 
</t>
    </r>
    <r>
      <rPr>
        <sz val="10"/>
        <color rgb="FFFF0000"/>
        <rFont val="Arial"/>
        <family val="2"/>
      </rPr>
      <t xml:space="preserve">
</t>
    </r>
    <r>
      <rPr>
        <b/>
        <u/>
        <sz val="10"/>
        <color rgb="FFFF0000"/>
        <rFont val="Arial"/>
        <family val="2"/>
      </rPr>
      <t>Aide</t>
    </r>
    <r>
      <rPr>
        <sz val="10"/>
        <color rgb="FFFF0000"/>
        <rFont val="Arial"/>
        <family val="2"/>
      </rPr>
      <t xml:space="preserve"> : Cette fiche a pour but de définir la taille de l'entreprise et permet de savoir si cette dernière appartient à la catégorie des petites entreprises et moyennes entreprises (PME) ou grandes entreprises (GE) : pour déterminer la taille de l'entreprise, veuillez vous reporter au guide utilisateur pour la définition des PME disponible sur le site de FranceAgrimer au lien suivant : https://www.franceagrimer.fr/aides/par-programme/planification-ecologique
Après avoir avoir pris connaissance de la définition d'une entreprise autonome figurant à la ligne 16, l'entreprise renseigne uniquement, soit la PARTIE 1 si elle est de type entreprise autonome, soit la PARTIE 2 si elle est de type entreprise non autonome. L'ensemble des cellules grisées font l'objet de calculs automatiques. Seules les cellules de couleur blanche ou bleue sont à renseigner par le PORTEUR/PARTENAIRE. 
</t>
    </r>
    <r>
      <rPr>
        <u/>
        <sz val="10"/>
        <color rgb="FFFF0000"/>
        <rFont val="Arial"/>
        <family val="2"/>
      </rPr>
      <t xml:space="preserve">PARTIE  1 - l'entreprise est de type </t>
    </r>
    <r>
      <rPr>
        <b/>
        <u/>
        <sz val="10"/>
        <color rgb="FFFF0000"/>
        <rFont val="Arial"/>
        <family val="2"/>
      </rPr>
      <t>entreprise autonome</t>
    </r>
    <r>
      <rPr>
        <u/>
        <sz val="10"/>
        <color rgb="FFFF0000"/>
        <rFont val="Arial"/>
        <family val="2"/>
      </rPr>
      <t xml:space="preserve"> :</t>
    </r>
    <r>
      <rPr>
        <sz val="10"/>
        <color rgb="FFFF0000"/>
        <rFont val="Arial"/>
        <family val="2"/>
      </rPr>
      <t xml:space="preserve"> Après avoir renseigné les données le concernant, l'entreprise identifie la catégorie d'entreprise à laquelle elle appartient en cellule I21.
</t>
    </r>
    <r>
      <rPr>
        <u/>
        <sz val="10"/>
        <color rgb="FFFF0000"/>
        <rFont val="Arial"/>
        <family val="2"/>
      </rPr>
      <t xml:space="preserve">PARTIE 2 - l'entreprise est de type </t>
    </r>
    <r>
      <rPr>
        <b/>
        <u/>
        <sz val="10"/>
        <color rgb="FFFF0000"/>
        <rFont val="Arial"/>
        <family val="2"/>
      </rPr>
      <t>entreprise NON autonome</t>
    </r>
    <r>
      <rPr>
        <u/>
        <sz val="10"/>
        <color rgb="FFFF0000"/>
        <rFont val="Arial"/>
        <family val="2"/>
      </rPr>
      <t xml:space="preserve"> :</t>
    </r>
    <r>
      <rPr>
        <sz val="10"/>
        <color rgb="FFFF0000"/>
        <rFont val="Arial"/>
        <family val="2"/>
      </rPr>
      <t xml:space="preserve"> Après avoir renseigné les données le concernant (tableau A), l'entreprise complète également les données concernant les Entreprises qui lui sont Partenaires ou Liées (EPL) dans le tableau B. Si une EPL de l'entreprise possède elle-même des liens avec d'autres entreprises, une aide à la consolidation est fournie à l'entreprise (tableau bleu). Le résultat de la consolidation du tableau bleu figure dans les cellules grisées D60, E60 et F60, et est, le cas échéant, à reporter dans le tableau B. Après avoir renseigné ces tableaux, l'entreprise retrouvera la catégorie d'entreprise à laquelle elle appartient en cellule I67.                                                                                                                                                                                                                                                                                                                                                                                                           </t>
    </r>
  </si>
  <si>
    <r>
      <rPr>
        <b/>
        <sz val="9"/>
        <color rgb="FFFF0000"/>
        <rFont val="Arial"/>
        <family val="2"/>
      </rPr>
      <t xml:space="preserve">Cette fiche est à renseigner par le chef de file, bénéficiaire unique de l'aide. 
</t>
    </r>
    <r>
      <rPr>
        <sz val="9"/>
        <color rgb="FFFF0000"/>
        <rFont val="Arial"/>
        <family val="2"/>
      </rPr>
      <t xml:space="preserve">
</t>
    </r>
    <r>
      <rPr>
        <b/>
        <u/>
        <sz val="9"/>
        <color rgb="FFFF0000"/>
        <rFont val="Arial"/>
        <family val="2"/>
      </rPr>
      <t>AIDE</t>
    </r>
    <r>
      <rPr>
        <sz val="9"/>
        <color rgb="FFFF0000"/>
        <rFont val="Arial"/>
        <family val="2"/>
      </rPr>
      <t xml:space="preserve">: Cette fiche a pour but de définir si l'entreprise est considérée "en difficulté" au regard de la réglementation Européenne (réglement UE 651/2014 de la Commission du 17 Juin 2014)*.
Une entreprise est considérée en difficulté « lorsqu’il est pratiquement certain, qu’en l’absence d’intervention de l’État, elle sera contrainte de renoncer à son activité à court ou à moyen terme. ». Dans tous les cas, il convient donc de s’assurer, qu’en l’absence de financement par FranceAgriMer, la pérennité de l’entreprise à court ou moyen terme est assurée par ses propres moyens ou via des interventions extérieures privées. Sont notamment considérées comme étant "en difficulté"  :
 - Les entreprises, quelque soit leur taille, concernées par un jugement d’ouverture de procédure collective (sauvegarde, redressement judiciaire, liquidation judiciaire), quels que soient leur âge et  forme juridique,
- les PME agées de plus de 3 ans, dont les associés ont une responsabilité limitée ou illimitée, et dont les pertes cumulées (augmentées des réserves) sont supérieures à la moitié du capital social souscrit (primes d'emissions incluses),
 - dans le cas d'une entreprise autre qu'une PME, lorsque depuis les deux exercices précédents:
                    1) le ratio emprunts/capitaux propres de l'entreprise est supérieur à 7,5; et
                    2) le ratio de couverture des intérêts de l'entreprise, calculé sur la base de l'EBITDA, est inférieur à 1,0;
</t>
    </r>
    <r>
      <rPr>
        <b/>
        <sz val="9"/>
        <color rgb="FFFF0000"/>
        <rFont val="Arial"/>
        <family val="2"/>
      </rPr>
      <t xml:space="preserve">Sont exclues les entreprises en difficulté au sens de la réglementation européenne, conformément à l'instruction en vigueur     </t>
    </r>
    <r>
      <rPr>
        <sz val="9"/>
        <color rgb="FFFF0000"/>
        <rFont val="Arial"/>
        <family val="2"/>
      </rPr>
      <t xml:space="preserve">                                                    </t>
    </r>
  </si>
  <si>
    <r>
      <rPr>
        <b/>
        <u/>
        <sz val="11"/>
        <color theme="0"/>
        <rFont val="Arial"/>
        <family val="2"/>
      </rPr>
      <t>Tableau 2</t>
    </r>
    <r>
      <rPr>
        <b/>
        <sz val="11"/>
        <color theme="0"/>
        <rFont val="Arial"/>
        <family val="2"/>
      </rPr>
      <t xml:space="preserve"> : liste des partenaires signataires de la convention de partenariat AARC</t>
    </r>
  </si>
  <si>
    <t xml:space="preserve">Structure engageant la dépense (chef de file) </t>
  </si>
  <si>
    <t xml:space="preserve">le salaire brut et les charges patronales (telles qu’elles apparaissent sur le bulletin de paye) du chef de projet de la structure cheffe de file/porteur de la démarche AARC rémunéré sur les ressources propres des organismes pour animer le partenariat, piloter la mise en oeuvre du plan d’action et enrichir la démarche. Le temps dédié au projet est justifié par une comptabilité analytique. Seul l’équivalent d’un mi-temps de l’animateur est pris en compte, ce qui correspond à un plafonnement moyen, dans la limite de 36 mois consécutifs, de 2250 €/mois (soit la moitié d’un salaire brut et charges patronales de 4500 € par mois), pour les AARC prévoyant, lors de la labellisation (ou de la révision) une action d’animation. Pour les AARC n’ayant pas prévu d’animation, les dépenses seront plafonnées à un mois de salaire, soit 4500 €/mois (salaire brut et charges patronales)
Dépenses inéligibles: 
- Les dépenses de fonctionnement courant du chef de file  
- Pour les organismes publics, hors chambres d’agriculture, les salaires, charges patronales et indemnités de personnels permanents pris en charge par l'État ou les collectivités territoriales,
- Les dépenses liées aux déplacements, aux notes de frais, aux frais de mission et aux primes (exceptionnelles, 13e mois, indemnités, responsabilité, avantage voiture...)
- Les salaires des ETP déjà mobilisés sur d'autres dispositifs PAM
- Les mises à disposition de personnel </t>
  </si>
  <si>
    <r>
      <rPr>
        <b/>
        <u/>
        <sz val="11"/>
        <color theme="0"/>
        <rFont val="Arial"/>
        <family val="2"/>
      </rPr>
      <t xml:space="preserve">Tableau 1 </t>
    </r>
    <r>
      <rPr>
        <b/>
        <sz val="11"/>
        <color theme="0"/>
        <rFont val="Arial"/>
        <family val="2"/>
      </rPr>
      <t>: Chef de file impliqué financièrement dans le projet</t>
    </r>
  </si>
  <si>
    <t>Bénéficiaire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</si>
</sst>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 #,##0.00\ &quot;€&quot;_-;\-* #,##0.00\ &quot;€&quot;_-;_-* &quot;-&quot;??\ &quot;€&quot;_-;_-@_-"/>
    <numFmt numFmtId="164" formatCode="_-* #,##0.00\ _€_-;\-* #,##0.00\ _€_-;_-* &quot;-&quot;??\ _€_-;_-@_-"/>
    <numFmt numFmtId="165" formatCode="#,##0\ &quot;€&quot;"/>
    <numFmt numFmtId="166" formatCode="_-* #,##0\ _€_-;\-* #,##0\ _€_-;_-* &quot;-&quot;??\ _€_-;_-@_-"/>
  </numFmts>
  <fonts count="94">
    <font>
      <sz val="10"/>
      <name val="Arial"/>
    </font>
    <font>
      <sz val="11"/>
      <color theme="1"/>
      <name val="Calibri"/>
      <family val="2"/>
      <scheme val="minor"/>
    </font>
    <font>
      <sz val="10"/>
      <name val="Arial"/>
      <family val="2"/>
    </font>
    <font>
      <b/>
      <sz val="14"/>
      <name val="Arial"/>
      <family val="2"/>
    </font>
    <font>
      <sz val="11"/>
      <name val="Calibri"/>
      <family val="2"/>
      <scheme val="minor"/>
    </font>
    <font>
      <b/>
      <sz val="11"/>
      <name val="Calibri"/>
      <family val="2"/>
      <scheme val="minor"/>
    </font>
    <font>
      <b/>
      <sz val="12"/>
      <name val="Calibri"/>
      <family val="2"/>
      <scheme val="minor"/>
    </font>
    <font>
      <i/>
      <sz val="11"/>
      <name val="Calibri"/>
      <family val="2"/>
      <scheme val="minor"/>
    </font>
    <font>
      <b/>
      <sz val="14"/>
      <name val="Calibri"/>
      <family val="2"/>
      <scheme val="minor"/>
    </font>
    <font>
      <b/>
      <sz val="10"/>
      <name val="Arial"/>
      <family val="2"/>
    </font>
    <font>
      <i/>
      <sz val="10"/>
      <name val="Arial"/>
      <family val="2"/>
    </font>
    <font>
      <sz val="11"/>
      <color rgb="FFFF0000"/>
      <name val="Calibri"/>
      <family val="2"/>
      <scheme val="minor"/>
    </font>
    <font>
      <sz val="10"/>
      <color theme="1"/>
      <name val="Arial"/>
      <family val="2"/>
    </font>
    <font>
      <b/>
      <sz val="10"/>
      <color theme="1"/>
      <name val="Arial"/>
      <family val="2"/>
    </font>
    <font>
      <b/>
      <sz val="12"/>
      <color rgb="FFC00000"/>
      <name val="Arial"/>
      <family val="2"/>
    </font>
    <font>
      <b/>
      <sz val="12"/>
      <color theme="1"/>
      <name val="Arial"/>
      <family val="2"/>
    </font>
    <font>
      <sz val="10"/>
      <color rgb="FFC00000"/>
      <name val="Arial"/>
      <family val="2"/>
    </font>
    <font>
      <sz val="10"/>
      <color rgb="FFFF0000"/>
      <name val="Arial"/>
      <family val="2"/>
    </font>
    <font>
      <b/>
      <i/>
      <sz val="10"/>
      <name val="Arial"/>
      <family val="2"/>
    </font>
    <font>
      <b/>
      <sz val="5"/>
      <color rgb="FF000000"/>
      <name val="Arial"/>
      <family val="2"/>
    </font>
    <font>
      <sz val="11"/>
      <color rgb="FF000000"/>
      <name val="Calibri"/>
      <family val="2"/>
    </font>
    <font>
      <b/>
      <sz val="18"/>
      <color rgb="FF000000"/>
      <name val="Arial"/>
      <family val="2"/>
    </font>
    <font>
      <b/>
      <sz val="6"/>
      <color rgb="FF000000"/>
      <name val="Arial"/>
      <family val="2"/>
    </font>
    <font>
      <sz val="11"/>
      <color rgb="FF000000"/>
      <name val="Arial"/>
      <family val="2"/>
    </font>
    <font>
      <b/>
      <sz val="12"/>
      <color rgb="FF000000"/>
      <name val="Arial"/>
      <family val="2"/>
    </font>
    <font>
      <b/>
      <sz val="11"/>
      <color rgb="FFFFFFFF"/>
      <name val="Calibri"/>
      <family val="2"/>
    </font>
    <font>
      <b/>
      <sz val="11"/>
      <color rgb="FF000000"/>
      <name val="Calibri"/>
      <family val="2"/>
    </font>
    <font>
      <b/>
      <i/>
      <sz val="9"/>
      <color rgb="FF000000"/>
      <name val="Calibri"/>
      <family val="2"/>
    </font>
    <font>
      <b/>
      <sz val="10"/>
      <color rgb="FF000000"/>
      <name val="Calibri"/>
      <family val="2"/>
    </font>
    <font>
      <b/>
      <sz val="10"/>
      <color rgb="FF000000"/>
      <name val="Arial"/>
      <family val="2"/>
    </font>
    <font>
      <b/>
      <sz val="14"/>
      <name val="Calibri"/>
      <family val="2"/>
    </font>
    <font>
      <b/>
      <sz val="14"/>
      <color rgb="FF000000"/>
      <name val="Arial"/>
      <family val="2"/>
    </font>
    <font>
      <b/>
      <u/>
      <sz val="10"/>
      <color rgb="FFC00000"/>
      <name val="Arial"/>
      <family val="2"/>
    </font>
    <font>
      <b/>
      <sz val="10"/>
      <color rgb="FFFF0000"/>
      <name val="Arial"/>
      <family val="2"/>
    </font>
    <font>
      <i/>
      <sz val="10"/>
      <color rgb="FFFF0000"/>
      <name val="Arial"/>
      <family val="2"/>
    </font>
    <font>
      <sz val="8"/>
      <color rgb="FFFF0000"/>
      <name val="Arial"/>
      <family val="2"/>
    </font>
    <font>
      <sz val="8"/>
      <color theme="1"/>
      <name val="Arial"/>
      <family val="2"/>
    </font>
    <font>
      <b/>
      <u/>
      <sz val="8"/>
      <color theme="1"/>
      <name val="Arial"/>
      <family val="2"/>
    </font>
    <font>
      <b/>
      <sz val="8"/>
      <color theme="1"/>
      <name val="Arial"/>
      <family val="2"/>
    </font>
    <font>
      <i/>
      <sz val="8"/>
      <color theme="1"/>
      <name val="Arial"/>
      <family val="2"/>
    </font>
    <font>
      <b/>
      <u/>
      <sz val="10"/>
      <name val="Arial"/>
      <family val="2"/>
    </font>
    <font>
      <b/>
      <sz val="8"/>
      <color theme="0"/>
      <name val="Arial"/>
      <family val="2"/>
    </font>
    <font>
      <b/>
      <sz val="8"/>
      <color theme="1"/>
      <name val="Calibri"/>
      <family val="2"/>
      <scheme val="minor"/>
    </font>
    <font>
      <sz val="9"/>
      <color theme="1"/>
      <name val="Calibri"/>
      <family val="2"/>
      <scheme val="minor"/>
    </font>
    <font>
      <i/>
      <sz val="8"/>
      <color theme="1"/>
      <name val="Calibri"/>
      <family val="2"/>
      <scheme val="minor"/>
    </font>
    <font>
      <sz val="8"/>
      <color indexed="8"/>
      <name val="Arial"/>
      <family val="2"/>
    </font>
    <font>
      <b/>
      <u/>
      <sz val="8"/>
      <color indexed="8"/>
      <name val="Arial"/>
      <family val="2"/>
    </font>
    <font>
      <b/>
      <sz val="8"/>
      <color indexed="8"/>
      <name val="Arial"/>
      <family val="2"/>
    </font>
    <font>
      <i/>
      <sz val="9"/>
      <color indexed="8"/>
      <name val="Calibri"/>
      <family val="2"/>
    </font>
    <font>
      <b/>
      <sz val="9"/>
      <color theme="1"/>
      <name val="Calibri"/>
      <family val="2"/>
      <scheme val="minor"/>
    </font>
    <font>
      <b/>
      <i/>
      <sz val="8"/>
      <color theme="1"/>
      <name val="Arial"/>
      <family val="2"/>
    </font>
    <font>
      <b/>
      <u/>
      <sz val="9"/>
      <color theme="1"/>
      <name val="Calibri"/>
      <family val="2"/>
      <scheme val="minor"/>
    </font>
    <font>
      <b/>
      <sz val="16"/>
      <color rgb="FF5F5F5F"/>
      <name val="Arial Narrow"/>
      <family val="2"/>
    </font>
    <font>
      <i/>
      <sz val="9"/>
      <color theme="1"/>
      <name val="Calibri"/>
      <family val="2"/>
      <scheme val="minor"/>
    </font>
    <font>
      <u/>
      <sz val="8"/>
      <color theme="1"/>
      <name val="Arial"/>
      <family val="2"/>
    </font>
    <font>
      <b/>
      <sz val="16"/>
      <color theme="1"/>
      <name val="Arial Narrow"/>
      <family val="2"/>
    </font>
    <font>
      <i/>
      <sz val="11"/>
      <color theme="1"/>
      <name val="Calibri"/>
      <family val="2"/>
      <scheme val="minor"/>
    </font>
    <font>
      <b/>
      <i/>
      <u/>
      <sz val="8"/>
      <color theme="1"/>
      <name val="Arial"/>
      <family val="2"/>
    </font>
    <font>
      <b/>
      <sz val="16"/>
      <color theme="1"/>
      <name val="Arial"/>
      <family val="2"/>
    </font>
    <font>
      <b/>
      <sz val="9"/>
      <color rgb="FFFF0000"/>
      <name val="Arial"/>
      <family val="2"/>
    </font>
    <font>
      <sz val="9"/>
      <color rgb="FFFF0000"/>
      <name val="Arial"/>
      <family val="2"/>
    </font>
    <font>
      <sz val="9"/>
      <color rgb="FF786E64"/>
      <name val="Arial"/>
      <family val="2"/>
    </font>
    <font>
      <b/>
      <sz val="12"/>
      <name val="Calibri"/>
      <family val="2"/>
      <charset val="2"/>
    </font>
    <font>
      <b/>
      <sz val="12"/>
      <name val="Wingdings"/>
      <charset val="2"/>
    </font>
    <font>
      <b/>
      <sz val="11"/>
      <name val="Arial"/>
      <family val="2"/>
    </font>
    <font>
      <b/>
      <u/>
      <sz val="13"/>
      <name val="Arial"/>
      <family val="2"/>
    </font>
    <font>
      <i/>
      <sz val="11"/>
      <name val="Calibri"/>
      <family val="2"/>
    </font>
    <font>
      <sz val="11"/>
      <name val="Calibri"/>
      <family val="2"/>
    </font>
    <font>
      <u/>
      <sz val="13"/>
      <name val="Arial"/>
      <family val="2"/>
    </font>
    <font>
      <sz val="9"/>
      <color rgb="FF000000"/>
      <name val="Arial"/>
      <family val="2"/>
    </font>
    <font>
      <b/>
      <i/>
      <sz val="11"/>
      <name val="Calibri"/>
      <family val="2"/>
    </font>
    <font>
      <b/>
      <sz val="11"/>
      <name val="Calibri"/>
      <family val="2"/>
    </font>
    <font>
      <sz val="14"/>
      <name val="Calibri"/>
      <family val="2"/>
    </font>
    <font>
      <b/>
      <sz val="14"/>
      <color theme="1"/>
      <name val="Arial"/>
      <family val="2"/>
    </font>
    <font>
      <b/>
      <u/>
      <sz val="11"/>
      <color rgb="FFC00000"/>
      <name val="Arial"/>
      <family val="2"/>
    </font>
    <font>
      <b/>
      <sz val="10"/>
      <color rgb="FFC00000"/>
      <name val="Arial"/>
      <family val="2"/>
    </font>
    <font>
      <b/>
      <sz val="12"/>
      <color theme="0"/>
      <name val="Arial"/>
      <family val="2"/>
    </font>
    <font>
      <b/>
      <sz val="10"/>
      <color theme="0"/>
      <name val="Arial"/>
      <family val="2"/>
    </font>
    <font>
      <sz val="8"/>
      <color rgb="FFC00000"/>
      <name val="Arial"/>
      <family val="2"/>
    </font>
    <font>
      <sz val="11"/>
      <color rgb="FFC00000"/>
      <name val="Arial"/>
      <family val="2"/>
    </font>
    <font>
      <b/>
      <u/>
      <sz val="12"/>
      <color rgb="FFC00000"/>
      <name val="Arial"/>
      <family val="2"/>
    </font>
    <font>
      <b/>
      <sz val="15"/>
      <color rgb="FF000000"/>
      <name val="Arial"/>
      <family val="2"/>
    </font>
    <font>
      <strike/>
      <sz val="10"/>
      <color rgb="FFC00000"/>
      <name val="Arial"/>
      <family val="2"/>
    </font>
    <font>
      <b/>
      <sz val="11"/>
      <color theme="0"/>
      <name val="Arial"/>
      <family val="2"/>
    </font>
    <font>
      <b/>
      <u/>
      <sz val="11"/>
      <color theme="0"/>
      <name val="Arial"/>
      <family val="2"/>
    </font>
    <font>
      <b/>
      <sz val="14"/>
      <color theme="0"/>
      <name val="Calibri"/>
      <family val="2"/>
      <scheme val="minor"/>
    </font>
    <font>
      <b/>
      <sz val="10"/>
      <name val="Calibri"/>
      <family val="2"/>
      <scheme val="minor"/>
    </font>
    <font>
      <sz val="10"/>
      <name val="Calibri"/>
      <family val="2"/>
      <scheme val="minor"/>
    </font>
    <font>
      <b/>
      <sz val="11"/>
      <color rgb="FF00B050"/>
      <name val="Calibri"/>
      <family val="2"/>
    </font>
    <font>
      <b/>
      <u/>
      <sz val="11"/>
      <color rgb="FFFF0000"/>
      <name val="Arial"/>
      <family val="2"/>
    </font>
    <font>
      <b/>
      <u/>
      <sz val="10"/>
      <color rgb="FFFF0000"/>
      <name val="Arial"/>
      <family val="2"/>
    </font>
    <font>
      <u/>
      <sz val="10"/>
      <color rgb="FFFF0000"/>
      <name val="Arial"/>
      <family val="2"/>
    </font>
    <font>
      <b/>
      <u/>
      <sz val="9"/>
      <color rgb="FFFF0000"/>
      <name val="Arial"/>
      <family val="2"/>
    </font>
    <font>
      <sz val="10"/>
      <color theme="0"/>
      <name val="Arial"/>
      <family val="2"/>
    </font>
  </fonts>
  <fills count="28">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6" tint="0.39997558519241921"/>
        <bgColor indexed="64"/>
      </patternFill>
    </fill>
    <fill>
      <patternFill patternType="solid">
        <fgColor rgb="FFFFFFFF"/>
        <bgColor rgb="FF000000"/>
      </patternFill>
    </fill>
    <fill>
      <patternFill patternType="solid">
        <fgColor rgb="FF366092"/>
        <bgColor rgb="FF000000"/>
      </patternFill>
    </fill>
    <fill>
      <patternFill patternType="solid">
        <fgColor rgb="FFB8CCE4"/>
        <bgColor rgb="FF000000"/>
      </patternFill>
    </fill>
    <fill>
      <patternFill patternType="solid">
        <fgColor rgb="FFC4D79B"/>
        <bgColor rgb="FF000000"/>
      </patternFill>
    </fill>
    <fill>
      <patternFill patternType="solid">
        <fgColor rgb="FFFFFFFF"/>
        <bgColor rgb="FF969696"/>
      </patternFill>
    </fill>
    <fill>
      <patternFill patternType="solid">
        <fgColor theme="4" tint="0.59999389629810485"/>
        <bgColor indexed="55"/>
      </patternFill>
    </fill>
    <fill>
      <patternFill patternType="solid">
        <fgColor theme="0" tint="-0.14999847407452621"/>
        <bgColor indexed="64"/>
      </patternFill>
    </fill>
    <fill>
      <patternFill patternType="solid">
        <fgColor theme="3" tint="0.79998168889431442"/>
        <bgColor indexed="64"/>
      </patternFill>
    </fill>
    <fill>
      <patternFill patternType="solid">
        <fgColor theme="0" tint="-0.249977111117893"/>
        <bgColor indexed="64"/>
      </patternFill>
    </fill>
    <fill>
      <patternFill patternType="lightGray">
        <fgColor rgb="FFFFC000"/>
        <bgColor auto="1"/>
      </patternFill>
    </fill>
    <fill>
      <patternFill patternType="solid">
        <fgColor rgb="FF786E64"/>
        <bgColor rgb="FF000000"/>
      </patternFill>
    </fill>
    <fill>
      <patternFill patternType="gray0625">
        <fgColor rgb="FF000000"/>
        <bgColor auto="1"/>
      </patternFill>
    </fill>
    <fill>
      <patternFill patternType="gray0625">
        <fgColor rgb="FF000000"/>
        <bgColor rgb="FFFFFFFF"/>
      </patternFill>
    </fill>
    <fill>
      <patternFill patternType="solid">
        <fgColor theme="0"/>
        <bgColor indexed="55"/>
      </patternFill>
    </fill>
    <fill>
      <patternFill patternType="solid">
        <fgColor theme="4" tint="0.59999389629810485"/>
        <bgColor indexed="64"/>
      </patternFill>
    </fill>
    <fill>
      <patternFill patternType="solid">
        <fgColor theme="4" tint="-0.249977111117893"/>
        <bgColor indexed="55"/>
      </patternFill>
    </fill>
    <fill>
      <patternFill patternType="solid">
        <fgColor indexed="23"/>
        <bgColor indexed="64"/>
      </patternFill>
    </fill>
    <fill>
      <patternFill patternType="solid">
        <fgColor theme="6" tint="-0.249977111117893"/>
        <bgColor indexed="64"/>
      </patternFill>
    </fill>
    <fill>
      <patternFill patternType="solid">
        <fgColor theme="0"/>
        <bgColor rgb="FF000000"/>
      </patternFill>
    </fill>
    <fill>
      <patternFill patternType="solid">
        <fgColor theme="3"/>
        <bgColor indexed="64"/>
      </patternFill>
    </fill>
    <fill>
      <patternFill patternType="solid">
        <fgColor rgb="FFFFFF00"/>
        <bgColor indexed="64"/>
      </patternFill>
    </fill>
    <fill>
      <patternFill patternType="solid">
        <fgColor rgb="FFFFFF00"/>
        <bgColor rgb="FF000000"/>
      </patternFill>
    </fill>
  </fills>
  <borders count="96">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top/>
      <bottom/>
      <diagonal/>
    </border>
    <border>
      <left/>
      <right style="thin">
        <color auto="1"/>
      </right>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diagonal/>
    </border>
    <border>
      <left/>
      <right/>
      <top/>
      <bottom style="thin">
        <color indexed="64"/>
      </bottom>
      <diagonal/>
    </border>
    <border>
      <left/>
      <right/>
      <top style="medium">
        <color auto="1"/>
      </top>
      <bottom style="medium">
        <color auto="1"/>
      </bottom>
      <diagonal/>
    </border>
    <border>
      <left/>
      <right/>
      <top style="thin">
        <color indexed="64"/>
      </top>
      <bottom/>
      <diagonal/>
    </border>
    <border>
      <left style="thin">
        <color indexed="64"/>
      </left>
      <right/>
      <top style="dashed">
        <color indexed="64"/>
      </top>
      <bottom/>
      <diagonal/>
    </border>
    <border>
      <left style="thin">
        <color indexed="64"/>
      </left>
      <right/>
      <top/>
      <bottom style="dashed">
        <color indexed="64"/>
      </bottom>
      <diagonal/>
    </border>
    <border>
      <left/>
      <right/>
      <top style="dashed">
        <color indexed="64"/>
      </top>
      <bottom/>
      <diagonal/>
    </border>
    <border>
      <left/>
      <right/>
      <top/>
      <bottom style="dashed">
        <color auto="1"/>
      </bottom>
      <diagonal/>
    </border>
    <border>
      <left style="double">
        <color auto="1"/>
      </left>
      <right/>
      <top style="double">
        <color auto="1"/>
      </top>
      <bottom style="double">
        <color auto="1"/>
      </bottom>
      <diagonal/>
    </border>
    <border>
      <left style="double">
        <color auto="1"/>
      </left>
      <right/>
      <top/>
      <bottom/>
      <diagonal/>
    </border>
    <border>
      <left style="double">
        <color indexed="64"/>
      </left>
      <right style="thin">
        <color indexed="64"/>
      </right>
      <top style="thin">
        <color indexed="64"/>
      </top>
      <bottom style="double">
        <color indexed="64"/>
      </bottom>
      <diagonal/>
    </border>
    <border>
      <left/>
      <right/>
      <top style="double">
        <color auto="1"/>
      </top>
      <bottom style="double">
        <color auto="1"/>
      </bottom>
      <diagonal/>
    </border>
    <border>
      <left style="thin">
        <color indexed="64"/>
      </left>
      <right style="thin">
        <color indexed="64"/>
      </right>
      <top style="thin">
        <color indexed="64"/>
      </top>
      <bottom style="double">
        <color indexed="64"/>
      </bottom>
      <diagonal/>
    </border>
    <border>
      <left style="thin">
        <color indexed="64"/>
      </left>
      <right/>
      <top/>
      <bottom style="double">
        <color indexed="64"/>
      </bottom>
      <diagonal/>
    </border>
    <border>
      <left/>
      <right/>
      <top/>
      <bottom style="double">
        <color auto="1"/>
      </bottom>
      <diagonal/>
    </border>
    <border>
      <left/>
      <right style="thin">
        <color indexed="64"/>
      </right>
      <top/>
      <bottom style="thin">
        <color indexed="64"/>
      </bottom>
      <diagonal/>
    </border>
    <border>
      <left/>
      <right style="dashed">
        <color indexed="64"/>
      </right>
      <top style="dashed">
        <color indexed="64"/>
      </top>
      <bottom/>
      <diagonal/>
    </border>
    <border>
      <left/>
      <right style="dashed">
        <color auto="1"/>
      </right>
      <top/>
      <bottom/>
      <diagonal/>
    </border>
    <border>
      <left/>
      <right style="dashed">
        <color auto="1"/>
      </right>
      <top/>
      <bottom style="dashed">
        <color auto="1"/>
      </bottom>
      <diagonal/>
    </border>
    <border>
      <left/>
      <right style="double">
        <color indexed="64"/>
      </right>
      <top style="double">
        <color indexed="64"/>
      </top>
      <bottom style="double">
        <color indexed="64"/>
      </bottom>
      <diagonal/>
    </border>
    <border>
      <left/>
      <right style="double">
        <color indexed="64"/>
      </right>
      <top/>
      <bottom/>
      <diagonal/>
    </border>
    <border>
      <left/>
      <right style="double">
        <color indexed="64"/>
      </right>
      <top/>
      <bottom style="double">
        <color indexed="64"/>
      </bottom>
      <diagonal/>
    </border>
    <border>
      <left style="medium">
        <color rgb="FF786E64"/>
      </left>
      <right/>
      <top style="medium">
        <color rgb="FF786E64"/>
      </top>
      <bottom style="medium">
        <color rgb="FF786E64"/>
      </bottom>
      <diagonal/>
    </border>
    <border>
      <left/>
      <right/>
      <top style="medium">
        <color rgb="FF786E64"/>
      </top>
      <bottom style="medium">
        <color rgb="FF786E64"/>
      </bottom>
      <diagonal/>
    </border>
    <border>
      <left/>
      <right style="medium">
        <color rgb="FF786E64"/>
      </right>
      <top style="medium">
        <color rgb="FF786E64"/>
      </top>
      <bottom style="medium">
        <color rgb="FF786E64"/>
      </bottom>
      <diagonal/>
    </border>
    <border>
      <left style="medium">
        <color indexed="64"/>
      </left>
      <right/>
      <top/>
      <bottom/>
      <diagonal/>
    </border>
    <border>
      <left style="thin">
        <color auto="1"/>
      </left>
      <right style="thin">
        <color auto="1"/>
      </right>
      <top/>
      <bottom style="thin">
        <color auto="1"/>
      </bottom>
      <diagonal/>
    </border>
    <border>
      <left/>
      <right style="thin">
        <color auto="1"/>
      </right>
      <top style="thin">
        <color auto="1"/>
      </top>
      <bottom style="medium">
        <color auto="1"/>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right/>
      <top style="thin">
        <color auto="1"/>
      </top>
      <bottom style="medium">
        <color auto="1"/>
      </bottom>
      <diagonal/>
    </border>
    <border>
      <left style="medium">
        <color auto="1"/>
      </left>
      <right/>
      <top style="medium">
        <color auto="1"/>
      </top>
      <bottom style="medium">
        <color auto="1"/>
      </bottom>
      <diagonal/>
    </border>
    <border>
      <left/>
      <right style="medium">
        <color indexed="64"/>
      </right>
      <top style="medium">
        <color indexed="64"/>
      </top>
      <bottom style="medium">
        <color indexed="64"/>
      </bottom>
      <diagonal/>
    </border>
    <border>
      <left/>
      <right style="medium">
        <color auto="1"/>
      </right>
      <top/>
      <bottom style="thin">
        <color auto="1"/>
      </bottom>
      <diagonal/>
    </border>
    <border>
      <left/>
      <right style="medium">
        <color indexed="64"/>
      </right>
      <top/>
      <bottom/>
      <diagonal/>
    </border>
    <border>
      <left style="medium">
        <color auto="1"/>
      </left>
      <right/>
      <top style="thin">
        <color auto="1"/>
      </top>
      <bottom/>
      <diagonal/>
    </border>
    <border>
      <left/>
      <right/>
      <top style="medium">
        <color theme="6" tint="-0.499984740745262"/>
      </top>
      <bottom/>
      <diagonal/>
    </border>
    <border>
      <left style="thin">
        <color indexed="26"/>
      </left>
      <right style="thin">
        <color indexed="26"/>
      </right>
      <top style="thin">
        <color indexed="26"/>
      </top>
      <bottom/>
      <diagonal/>
    </border>
    <border>
      <left style="thin">
        <color indexed="26"/>
      </left>
      <right/>
      <top style="thin">
        <color indexed="26"/>
      </top>
      <bottom style="thin">
        <color indexed="64"/>
      </bottom>
      <diagonal/>
    </border>
    <border>
      <left/>
      <right/>
      <top style="thin">
        <color indexed="26"/>
      </top>
      <bottom style="thin">
        <color indexed="64"/>
      </bottom>
      <diagonal/>
    </border>
    <border>
      <left/>
      <right style="thin">
        <color indexed="26"/>
      </right>
      <top style="thin">
        <color indexed="26"/>
      </top>
      <bottom style="thin">
        <color indexed="64"/>
      </bottom>
      <diagonal/>
    </border>
    <border>
      <left style="thin">
        <color indexed="26"/>
      </left>
      <right/>
      <top style="thin">
        <color indexed="26"/>
      </top>
      <bottom/>
      <diagonal/>
    </border>
    <border>
      <left style="thin">
        <color indexed="26"/>
      </left>
      <right style="thin">
        <color indexed="26"/>
      </right>
      <top style="thin">
        <color indexed="26"/>
      </top>
      <bottom style="thin">
        <color indexed="64"/>
      </bottom>
      <diagonal/>
    </border>
    <border>
      <left/>
      <right/>
      <top style="thin">
        <color indexed="26"/>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dashed">
        <color auto="1"/>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double">
        <color indexed="64"/>
      </right>
      <top style="thin">
        <color indexed="64"/>
      </top>
      <bottom/>
      <diagonal/>
    </border>
    <border>
      <left style="dashed">
        <color auto="1"/>
      </left>
      <right/>
      <top/>
      <bottom style="dashed">
        <color auto="1"/>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style="thin">
        <color indexed="64"/>
      </top>
      <bottom/>
      <diagonal/>
    </border>
    <border>
      <left style="thin">
        <color indexed="26"/>
      </left>
      <right style="thin">
        <color indexed="26"/>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s>
  <cellStyleXfs count="4">
    <xf numFmtId="0" fontId="0" fillId="0" borderId="0"/>
    <xf numFmtId="0" fontId="2" fillId="0" borderId="0"/>
    <xf numFmtId="0" fontId="1" fillId="0" borderId="0"/>
    <xf numFmtId="164" fontId="1" fillId="0" borderId="0" applyFont="0" applyFill="0" applyBorder="0" applyAlignment="0" applyProtection="0"/>
  </cellStyleXfs>
  <cellXfs count="411">
    <xf numFmtId="0" fontId="0" fillId="0" borderId="0" xfId="0"/>
    <xf numFmtId="0" fontId="4" fillId="0" borderId="0" xfId="0" applyFont="1"/>
    <xf numFmtId="0" fontId="4" fillId="0" borderId="4" xfId="0" applyFont="1" applyBorder="1" applyAlignment="1">
      <alignment vertical="center"/>
    </xf>
    <xf numFmtId="0" fontId="4" fillId="0" borderId="5" xfId="0" applyFont="1" applyFill="1" applyBorder="1" applyAlignment="1">
      <alignment horizontal="center" vertical="center" wrapText="1"/>
    </xf>
    <xf numFmtId="0" fontId="7" fillId="0" borderId="4" xfId="0" applyFont="1" applyBorder="1" applyAlignment="1">
      <alignment horizontal="right" vertical="center"/>
    </xf>
    <xf numFmtId="0" fontId="5" fillId="0" borderId="10" xfId="0" applyFont="1" applyBorder="1" applyAlignment="1">
      <alignment vertical="center"/>
    </xf>
    <xf numFmtId="0" fontId="4" fillId="2" borderId="4" xfId="0" applyFont="1" applyFill="1" applyBorder="1" applyAlignment="1">
      <alignment vertical="center"/>
    </xf>
    <xf numFmtId="0" fontId="5" fillId="2" borderId="10" xfId="0" applyFont="1" applyFill="1" applyBorder="1" applyAlignment="1">
      <alignment vertical="center"/>
    </xf>
    <xf numFmtId="0" fontId="8" fillId="2" borderId="0" xfId="0" applyFont="1" applyFill="1" applyBorder="1" applyAlignment="1">
      <alignment horizontal="center" vertical="center"/>
    </xf>
    <xf numFmtId="0" fontId="4" fillId="2" borderId="0" xfId="0" applyFont="1" applyFill="1"/>
    <xf numFmtId="0" fontId="4" fillId="2" borderId="0" xfId="0" applyFont="1" applyFill="1" applyBorder="1"/>
    <xf numFmtId="0" fontId="5" fillId="2" borderId="0" xfId="0" applyFont="1" applyFill="1" applyBorder="1" applyAlignment="1">
      <alignment vertical="center" wrapText="1"/>
    </xf>
    <xf numFmtId="0" fontId="4" fillId="2" borderId="0" xfId="0" applyFont="1" applyFill="1" applyBorder="1" applyAlignment="1">
      <alignment vertical="center"/>
    </xf>
    <xf numFmtId="0" fontId="4" fillId="2" borderId="0" xfId="0" applyFont="1" applyFill="1" applyBorder="1" applyAlignment="1">
      <alignment horizontal="center" vertical="center"/>
    </xf>
    <xf numFmtId="0" fontId="5" fillId="2" borderId="0" xfId="0" applyFont="1" applyFill="1" applyBorder="1" applyAlignment="1">
      <alignment vertical="center"/>
    </xf>
    <xf numFmtId="0" fontId="5" fillId="0" borderId="1" xfId="0" applyFont="1" applyBorder="1" applyAlignment="1">
      <alignment horizontal="center" vertical="center"/>
    </xf>
    <xf numFmtId="0" fontId="0" fillId="2" borderId="0" xfId="0" applyFill="1"/>
    <xf numFmtId="0" fontId="0" fillId="2" borderId="0" xfId="0" applyFill="1" applyBorder="1"/>
    <xf numFmtId="0" fontId="10" fillId="2" borderId="0" xfId="0" applyFont="1" applyFill="1" applyBorder="1" applyAlignment="1">
      <alignment vertical="center" textRotation="45"/>
    </xf>
    <xf numFmtId="165" fontId="4" fillId="3" borderId="1" xfId="0" applyNumberFormat="1" applyFont="1" applyFill="1" applyBorder="1" applyAlignment="1">
      <alignment horizontal="center" vertical="center" wrapText="1"/>
    </xf>
    <xf numFmtId="44" fontId="4" fillId="3" borderId="1" xfId="0" applyNumberFormat="1" applyFont="1" applyFill="1" applyBorder="1" applyAlignment="1">
      <alignment horizontal="center" vertical="center"/>
    </xf>
    <xf numFmtId="0" fontId="3" fillId="2" borderId="0" xfId="0" applyFont="1" applyFill="1" applyBorder="1" applyAlignment="1">
      <alignment vertical="center"/>
    </xf>
    <xf numFmtId="0" fontId="5" fillId="0" borderId="24" xfId="0" applyFont="1" applyBorder="1" applyAlignment="1">
      <alignment horizontal="center" vertical="center"/>
    </xf>
    <xf numFmtId="0" fontId="19" fillId="6" borderId="0" xfId="0" applyFont="1" applyFill="1" applyBorder="1" applyAlignment="1">
      <alignment horizontal="center"/>
    </xf>
    <xf numFmtId="0" fontId="20" fillId="6" borderId="0" xfId="0" applyFont="1" applyFill="1" applyBorder="1"/>
    <xf numFmtId="0" fontId="22" fillId="6" borderId="0" xfId="0" applyFont="1" applyFill="1" applyBorder="1" applyAlignment="1">
      <alignment horizontal="left"/>
    </xf>
    <xf numFmtId="0" fontId="20" fillId="0" borderId="0" xfId="0" applyFont="1" applyFill="1" applyBorder="1"/>
    <xf numFmtId="0" fontId="23" fillId="6" borderId="0" xfId="0" applyFont="1" applyFill="1" applyBorder="1" applyAlignment="1">
      <alignment horizontal="left" wrapText="1"/>
    </xf>
    <xf numFmtId="0" fontId="20" fillId="6" borderId="0" xfId="0" applyFont="1" applyFill="1" applyBorder="1" applyAlignment="1">
      <alignment wrapText="1"/>
    </xf>
    <xf numFmtId="0" fontId="26" fillId="6" borderId="29" xfId="0" applyFont="1" applyFill="1" applyBorder="1"/>
    <xf numFmtId="0" fontId="20" fillId="6" borderId="32" xfId="0" applyFont="1" applyFill="1" applyBorder="1" applyAlignment="1">
      <alignment horizontal="center"/>
    </xf>
    <xf numFmtId="0" fontId="26" fillId="6" borderId="33" xfId="0" applyFont="1" applyFill="1" applyBorder="1"/>
    <xf numFmtId="0" fontId="20" fillId="6" borderId="34" xfId="0" applyFont="1" applyFill="1" applyBorder="1" applyAlignment="1">
      <alignment horizontal="center"/>
    </xf>
    <xf numFmtId="0" fontId="27" fillId="0" borderId="35" xfId="0" applyFont="1" applyFill="1" applyBorder="1"/>
    <xf numFmtId="0" fontId="20" fillId="0" borderId="0" xfId="0" applyFont="1" applyFill="1" applyBorder="1" applyAlignment="1">
      <alignment horizontal="left"/>
    </xf>
    <xf numFmtId="0" fontId="28" fillId="0" borderId="0" xfId="0" applyFont="1" applyFill="1" applyBorder="1" applyAlignment="1">
      <alignment horizontal="center"/>
    </xf>
    <xf numFmtId="0" fontId="20" fillId="0" borderId="35" xfId="0" applyFont="1" applyFill="1" applyBorder="1" applyAlignment="1">
      <alignment horizontal="center"/>
    </xf>
    <xf numFmtId="0" fontId="20" fillId="6" borderId="36" xfId="0" applyFont="1" applyFill="1" applyBorder="1"/>
    <xf numFmtId="0" fontId="2" fillId="6" borderId="0" xfId="1" applyFont="1" applyFill="1" applyBorder="1"/>
    <xf numFmtId="0" fontId="30" fillId="6" borderId="0" xfId="1" applyFont="1" applyFill="1" applyBorder="1" applyAlignment="1">
      <alignment vertical="center"/>
    </xf>
    <xf numFmtId="0" fontId="2" fillId="6" borderId="0" xfId="1" applyFont="1" applyFill="1" applyBorder="1" applyAlignment="1">
      <alignment horizontal="center" wrapText="1"/>
    </xf>
    <xf numFmtId="0" fontId="15" fillId="11" borderId="0" xfId="1" applyFont="1" applyFill="1" applyAlignment="1"/>
    <xf numFmtId="0" fontId="67" fillId="0" borderId="0" xfId="0" applyFont="1" applyFill="1" applyBorder="1"/>
    <xf numFmtId="0" fontId="24" fillId="0" borderId="0" xfId="0" applyFont="1" applyFill="1" applyBorder="1" applyAlignment="1">
      <alignment horizontal="center" vertical="center"/>
    </xf>
    <xf numFmtId="0" fontId="69" fillId="6" borderId="0" xfId="0" applyFont="1" applyFill="1" applyBorder="1" applyAlignment="1">
      <alignment horizontal="left" vertical="top" wrapText="1"/>
    </xf>
    <xf numFmtId="0" fontId="18" fillId="6" borderId="0" xfId="0" applyFont="1" applyFill="1" applyBorder="1" applyAlignment="1">
      <alignment horizontal="left" vertical="top" wrapText="1"/>
    </xf>
    <xf numFmtId="0" fontId="61" fillId="6" borderId="0" xfId="0" applyFont="1" applyFill="1" applyBorder="1" applyAlignment="1">
      <alignment horizontal="left" vertical="center" wrapText="1"/>
    </xf>
    <xf numFmtId="0" fontId="62" fillId="0" borderId="0" xfId="0" applyFont="1" applyFill="1" applyBorder="1"/>
    <xf numFmtId="0" fontId="65" fillId="0" borderId="0" xfId="0" applyFont="1" applyFill="1" applyBorder="1"/>
    <xf numFmtId="0" fontId="67" fillId="0" borderId="60" xfId="0" applyFont="1" applyFill="1" applyBorder="1"/>
    <xf numFmtId="0" fontId="67" fillId="0" borderId="61" xfId="0" applyFont="1" applyFill="1" applyBorder="1"/>
    <xf numFmtId="0" fontId="67" fillId="17" borderId="8" xfId="0" applyFont="1" applyFill="1" applyBorder="1" applyProtection="1">
      <protection locked="0"/>
    </xf>
    <xf numFmtId="0" fontId="67" fillId="0" borderId="1" xfId="0" applyFont="1" applyFill="1" applyBorder="1"/>
    <xf numFmtId="0" fontId="67" fillId="17" borderId="9" xfId="0" applyFont="1" applyFill="1" applyBorder="1" applyProtection="1">
      <protection locked="0"/>
    </xf>
    <xf numFmtId="0" fontId="70" fillId="0" borderId="0" xfId="0" applyFont="1" applyFill="1" applyBorder="1"/>
    <xf numFmtId="0" fontId="67" fillId="0" borderId="23" xfId="0" applyFont="1" applyFill="1" applyBorder="1"/>
    <xf numFmtId="0" fontId="67" fillId="0" borderId="62" xfId="0" applyFont="1" applyFill="1" applyBorder="1"/>
    <xf numFmtId="0" fontId="67" fillId="0" borderId="12" xfId="0" applyFont="1" applyFill="1" applyBorder="1" applyProtection="1">
      <protection hidden="1"/>
    </xf>
    <xf numFmtId="0" fontId="66" fillId="0" borderId="0" xfId="0" applyFont="1" applyFill="1" applyBorder="1"/>
    <xf numFmtId="0" fontId="67" fillId="0" borderId="13" xfId="0" applyFont="1" applyFill="1" applyBorder="1"/>
    <xf numFmtId="0" fontId="67" fillId="0" borderId="5" xfId="0" applyFont="1" applyFill="1" applyBorder="1"/>
    <xf numFmtId="0" fontId="67" fillId="18" borderId="19" xfId="0" applyFont="1" applyFill="1" applyBorder="1" applyProtection="1">
      <protection locked="0"/>
    </xf>
    <xf numFmtId="0" fontId="67" fillId="18" borderId="9" xfId="0" applyFont="1" applyFill="1" applyBorder="1" applyProtection="1">
      <protection locked="0"/>
    </xf>
    <xf numFmtId="0" fontId="67" fillId="0" borderId="14" xfId="0" applyFont="1" applyFill="1" applyBorder="1"/>
    <xf numFmtId="0" fontId="67" fillId="0" borderId="11" xfId="0" applyFont="1" applyFill="1" applyBorder="1"/>
    <xf numFmtId="0" fontId="67" fillId="18" borderId="12" xfId="0" applyFont="1" applyFill="1" applyBorder="1" applyProtection="1">
      <protection locked="0"/>
    </xf>
    <xf numFmtId="0" fontId="67" fillId="0" borderId="18" xfId="0" applyFont="1" applyFill="1" applyBorder="1"/>
    <xf numFmtId="0" fontId="67" fillId="0" borderId="63" xfId="0" applyFont="1" applyFill="1" applyBorder="1"/>
    <xf numFmtId="0" fontId="67" fillId="0" borderId="24" xfId="0" applyFont="1" applyFill="1" applyBorder="1"/>
    <xf numFmtId="0" fontId="67" fillId="18" borderId="64" xfId="0" applyFont="1" applyFill="1" applyBorder="1" applyProtection="1">
      <protection locked="0"/>
    </xf>
    <xf numFmtId="0" fontId="67" fillId="0" borderId="65" xfId="0" applyFont="1" applyFill="1" applyBorder="1"/>
    <xf numFmtId="0" fontId="67" fillId="0" borderId="66" xfId="0" applyFont="1" applyFill="1" applyBorder="1"/>
    <xf numFmtId="0" fontId="67" fillId="0" borderId="37" xfId="0" applyFont="1" applyFill="1" applyBorder="1"/>
    <xf numFmtId="0" fontId="67" fillId="0" borderId="67" xfId="0" applyFont="1" applyFill="1" applyBorder="1" applyProtection="1">
      <protection hidden="1"/>
    </xf>
    <xf numFmtId="0" fontId="71" fillId="16" borderId="0" xfId="0" applyFont="1" applyFill="1" applyBorder="1"/>
    <xf numFmtId="0" fontId="30" fillId="16" borderId="0" xfId="0" applyFont="1" applyFill="1" applyBorder="1" applyAlignment="1" applyProtection="1">
      <alignment horizontal="center"/>
      <protection hidden="1"/>
    </xf>
    <xf numFmtId="0" fontId="68" fillId="0" borderId="0" xfId="0" applyFont="1" applyFill="1" applyBorder="1"/>
    <xf numFmtId="0" fontId="67" fillId="0" borderId="60" xfId="0" quotePrefix="1" applyFont="1" applyFill="1" applyBorder="1" applyAlignment="1">
      <alignment horizontal="right"/>
    </xf>
    <xf numFmtId="0" fontId="67" fillId="0" borderId="36" xfId="0" applyFont="1" applyFill="1" applyBorder="1"/>
    <xf numFmtId="0" fontId="67" fillId="0" borderId="68" xfId="0" applyFont="1" applyFill="1" applyBorder="1" applyProtection="1">
      <protection hidden="1"/>
    </xf>
    <xf numFmtId="0" fontId="67" fillId="0" borderId="17" xfId="0" applyFont="1" applyFill="1" applyBorder="1"/>
    <xf numFmtId="0" fontId="67" fillId="0" borderId="2" xfId="0" applyFont="1" applyFill="1" applyBorder="1" applyProtection="1">
      <protection hidden="1"/>
    </xf>
    <xf numFmtId="0" fontId="67" fillId="15" borderId="13" xfId="0" quotePrefix="1" applyFont="1" applyFill="1" applyBorder="1"/>
    <xf numFmtId="0" fontId="67" fillId="15" borderId="15" xfId="0" applyFont="1" applyFill="1" applyBorder="1"/>
    <xf numFmtId="0" fontId="67" fillId="15" borderId="16" xfId="0" applyFont="1" applyFill="1" applyBorder="1" applyProtection="1">
      <protection hidden="1"/>
    </xf>
    <xf numFmtId="0" fontId="67" fillId="0" borderId="69" xfId="0" applyFont="1" applyFill="1" applyBorder="1" applyProtection="1">
      <protection hidden="1"/>
    </xf>
    <xf numFmtId="0" fontId="67" fillId="0" borderId="70" xfId="0" applyFont="1" applyFill="1" applyBorder="1"/>
    <xf numFmtId="0" fontId="67" fillId="18" borderId="1" xfId="0" applyFont="1" applyFill="1" applyBorder="1" applyProtection="1">
      <protection locked="0"/>
    </xf>
    <xf numFmtId="0" fontId="67" fillId="15" borderId="66" xfId="0" quotePrefix="1" applyFont="1" applyFill="1" applyBorder="1"/>
    <xf numFmtId="0" fontId="67" fillId="15" borderId="37" xfId="0" applyFont="1" applyFill="1" applyBorder="1"/>
    <xf numFmtId="0" fontId="67" fillId="15" borderId="67" xfId="0" applyFont="1" applyFill="1" applyBorder="1" applyProtection="1">
      <protection hidden="1"/>
    </xf>
    <xf numFmtId="0" fontId="71" fillId="0" borderId="0" xfId="0" applyFont="1" applyFill="1" applyBorder="1"/>
    <xf numFmtId="0" fontId="67" fillId="0" borderId="0" xfId="0" applyFont="1" applyFill="1" applyBorder="1" applyProtection="1">
      <protection hidden="1"/>
    </xf>
    <xf numFmtId="0" fontId="72" fillId="0" borderId="0" xfId="0" applyFont="1" applyFill="1" applyBorder="1" applyProtection="1">
      <protection hidden="1"/>
    </xf>
    <xf numFmtId="0" fontId="4" fillId="2" borderId="0" xfId="1" applyFont="1" applyFill="1"/>
    <xf numFmtId="0" fontId="16" fillId="2" borderId="0" xfId="0" applyFont="1" applyFill="1" applyBorder="1" applyAlignment="1">
      <alignment horizontal="left" vertical="top" wrapText="1"/>
    </xf>
    <xf numFmtId="0" fontId="25" fillId="7" borderId="1" xfId="0" applyFont="1" applyFill="1" applyBorder="1" applyAlignment="1">
      <alignment horizontal="center" vertical="center" wrapText="1"/>
    </xf>
    <xf numFmtId="0" fontId="0" fillId="0" borderId="0" xfId="0" applyBorder="1"/>
    <xf numFmtId="0" fontId="15" fillId="2" borderId="0" xfId="0" applyFont="1" applyFill="1" applyBorder="1" applyAlignment="1">
      <alignment vertical="center" wrapText="1"/>
    </xf>
    <xf numFmtId="0" fontId="73" fillId="19" borderId="0" xfId="1" applyFont="1" applyFill="1" applyBorder="1" applyAlignment="1">
      <alignment horizontal="center" vertical="center"/>
    </xf>
    <xf numFmtId="0" fontId="13" fillId="2" borderId="0" xfId="0" applyFont="1" applyFill="1" applyBorder="1" applyAlignment="1">
      <alignment horizontal="center" vertical="top" wrapText="1"/>
    </xf>
    <xf numFmtId="0" fontId="56" fillId="2" borderId="0" xfId="0" applyFont="1" applyFill="1" applyAlignment="1">
      <alignment horizontal="left"/>
    </xf>
    <xf numFmtId="0" fontId="77" fillId="4" borderId="72" xfId="1" applyFont="1" applyFill="1" applyBorder="1" applyAlignment="1" applyProtection="1">
      <alignment horizontal="center" vertical="center" wrapText="1"/>
    </xf>
    <xf numFmtId="0" fontId="12" fillId="0" borderId="20" xfId="1" applyFont="1" applyFill="1" applyBorder="1" applyAlignment="1" applyProtection="1">
      <alignment horizontal="center"/>
      <protection locked="0"/>
    </xf>
    <xf numFmtId="0" fontId="2" fillId="0" borderId="1" xfId="1" applyBorder="1" applyAlignment="1" applyProtection="1">
      <alignment horizontal="center"/>
      <protection locked="0"/>
    </xf>
    <xf numFmtId="0" fontId="16" fillId="2" borderId="0" xfId="0" applyFont="1" applyFill="1" applyBorder="1" applyAlignment="1">
      <alignment vertical="top" wrapText="1"/>
    </xf>
    <xf numFmtId="0" fontId="77" fillId="4" borderId="76" xfId="1" applyFont="1" applyFill="1" applyBorder="1" applyAlignment="1" applyProtection="1">
      <alignment horizontal="center" vertical="center" wrapText="1"/>
    </xf>
    <xf numFmtId="0" fontId="12" fillId="20" borderId="1" xfId="1" applyFont="1" applyFill="1" applyBorder="1" applyAlignment="1" applyProtection="1">
      <alignment vertical="center"/>
      <protection locked="0"/>
    </xf>
    <xf numFmtId="0" fontId="12" fillId="0" borderId="1" xfId="1" applyFont="1" applyBorder="1" applyAlignment="1" applyProtection="1">
      <alignment vertical="center"/>
      <protection locked="0"/>
    </xf>
    <xf numFmtId="0" fontId="77" fillId="4" borderId="77" xfId="1" applyFont="1" applyFill="1" applyBorder="1" applyAlignment="1" applyProtection="1">
      <alignment horizontal="center" vertical="center" wrapText="1"/>
    </xf>
    <xf numFmtId="44" fontId="2" fillId="0" borderId="1" xfId="1" applyNumberFormat="1" applyFill="1" applyBorder="1" applyAlignment="1" applyProtection="1">
      <alignment horizontal="right"/>
      <protection locked="0"/>
    </xf>
    <xf numFmtId="44" fontId="2" fillId="5" borderId="1" xfId="1" applyNumberFormat="1" applyFill="1" applyBorder="1" applyAlignment="1" applyProtection="1">
      <alignment horizontal="right"/>
    </xf>
    <xf numFmtId="0" fontId="78" fillId="0" borderId="0" xfId="1" quotePrefix="1" applyFont="1" applyBorder="1" applyAlignment="1">
      <alignment horizontal="left" vertical="top" wrapText="1"/>
    </xf>
    <xf numFmtId="0" fontId="12" fillId="5" borderId="1" xfId="1" applyFont="1" applyFill="1" applyBorder="1" applyAlignment="1" applyProtection="1">
      <alignment vertical="center"/>
      <protection locked="0"/>
    </xf>
    <xf numFmtId="0" fontId="0" fillId="2" borderId="0" xfId="0" applyFill="1" applyBorder="1" applyAlignment="1"/>
    <xf numFmtId="0" fontId="77" fillId="4" borderId="73" xfId="1" applyFont="1" applyFill="1" applyBorder="1" applyAlignment="1" applyProtection="1">
      <alignment horizontal="center" vertical="center" wrapText="1"/>
    </xf>
    <xf numFmtId="0" fontId="2" fillId="2" borderId="0" xfId="1" applyFill="1" applyAlignment="1" applyProtection="1">
      <alignment horizontal="center"/>
    </xf>
    <xf numFmtId="0" fontId="2" fillId="2" borderId="0" xfId="1" applyFill="1" applyProtection="1"/>
    <xf numFmtId="0" fontId="2" fillId="0" borderId="20" xfId="1" applyFill="1" applyBorder="1" applyAlignment="1" applyProtection="1">
      <alignment horizontal="center"/>
      <protection locked="0"/>
    </xf>
    <xf numFmtId="0" fontId="2" fillId="0" borderId="1" xfId="1" applyBorder="1" applyAlignment="1" applyProtection="1">
      <alignment vertical="center"/>
      <protection locked="0"/>
    </xf>
    <xf numFmtId="44" fontId="2" fillId="2" borderId="1" xfId="1" applyNumberFormat="1" applyFill="1" applyBorder="1" applyAlignment="1" applyProtection="1">
      <alignment horizontal="right"/>
      <protection locked="0"/>
    </xf>
    <xf numFmtId="0" fontId="2" fillId="0" borderId="1" xfId="1" applyFill="1" applyBorder="1" applyAlignment="1" applyProtection="1">
      <alignment horizontal="center"/>
      <protection locked="0"/>
    </xf>
    <xf numFmtId="0" fontId="3" fillId="2" borderId="0" xfId="1" applyFont="1" applyFill="1" applyBorder="1" applyAlignment="1">
      <alignment horizontal="center" vertical="center"/>
    </xf>
    <xf numFmtId="0" fontId="73" fillId="19" borderId="0" xfId="1" applyFont="1" applyFill="1" applyBorder="1" applyAlignment="1">
      <alignment horizontal="center" vertical="center"/>
    </xf>
    <xf numFmtId="0" fontId="1" fillId="2" borderId="83" xfId="2" applyFill="1" applyBorder="1"/>
    <xf numFmtId="0" fontId="12" fillId="2" borderId="0" xfId="2" applyFont="1" applyFill="1" applyBorder="1" applyAlignment="1">
      <alignment horizontal="center"/>
    </xf>
    <xf numFmtId="0" fontId="38" fillId="2" borderId="0" xfId="2" applyFont="1" applyFill="1" applyBorder="1" applyAlignment="1"/>
    <xf numFmtId="0" fontId="52" fillId="2" borderId="0" xfId="2" applyFont="1" applyFill="1" applyBorder="1" applyAlignment="1">
      <alignment horizontal="left" vertical="center" wrapText="1"/>
    </xf>
    <xf numFmtId="0" fontId="55" fillId="2" borderId="0" xfId="2" applyFont="1" applyFill="1" applyBorder="1" applyAlignment="1">
      <alignment vertical="center" wrapText="1"/>
    </xf>
    <xf numFmtId="0" fontId="58" fillId="2" borderId="0" xfId="2" applyFont="1" applyFill="1" applyBorder="1" applyAlignment="1">
      <alignment vertical="center"/>
    </xf>
    <xf numFmtId="0" fontId="38" fillId="2" borderId="0" xfId="2" applyFont="1" applyFill="1" applyBorder="1" applyAlignment="1">
      <alignment horizontal="center"/>
    </xf>
    <xf numFmtId="0" fontId="1" fillId="2" borderId="52" xfId="2" applyFill="1" applyBorder="1"/>
    <xf numFmtId="0" fontId="1" fillId="0" borderId="0" xfId="2"/>
    <xf numFmtId="0" fontId="34" fillId="2" borderId="0" xfId="2" applyFont="1" applyFill="1" applyBorder="1" applyAlignment="1">
      <alignment horizontal="left" vertical="top" wrapText="1"/>
    </xf>
    <xf numFmtId="0" fontId="18" fillId="2" borderId="84" xfId="2" applyFont="1" applyFill="1" applyBorder="1" applyAlignment="1">
      <alignment horizontal="left" vertical="top" wrapText="1"/>
    </xf>
    <xf numFmtId="0" fontId="4" fillId="0" borderId="84" xfId="2" applyFont="1" applyBorder="1"/>
    <xf numFmtId="0" fontId="12" fillId="2" borderId="0" xfId="2" applyFont="1" applyFill="1" applyBorder="1"/>
    <xf numFmtId="0" fontId="12" fillId="2" borderId="0" xfId="2" applyFont="1" applyFill="1"/>
    <xf numFmtId="0" fontId="13" fillId="2" borderId="0" xfId="2" applyFont="1" applyFill="1" applyBorder="1" applyAlignment="1"/>
    <xf numFmtId="0" fontId="12" fillId="2" borderId="0" xfId="2" applyFont="1" applyFill="1" applyBorder="1" applyAlignment="1">
      <alignment vertical="center"/>
    </xf>
    <xf numFmtId="0" fontId="13" fillId="2" borderId="0" xfId="2" applyFont="1" applyFill="1" applyBorder="1" applyAlignment="1">
      <alignment vertical="center"/>
    </xf>
    <xf numFmtId="0" fontId="11" fillId="2" borderId="0" xfId="2" applyFont="1" applyFill="1"/>
    <xf numFmtId="0" fontId="36" fillId="0" borderId="84" xfId="2" applyFont="1" applyBorder="1" applyAlignment="1">
      <alignment horizontal="center"/>
    </xf>
    <xf numFmtId="0" fontId="36" fillId="2" borderId="84" xfId="2" applyFont="1" applyFill="1" applyBorder="1" applyAlignment="1">
      <alignment horizontal="center"/>
    </xf>
    <xf numFmtId="0" fontId="37" fillId="2" borderId="0" xfId="2" applyFont="1" applyFill="1"/>
    <xf numFmtId="0" fontId="54" fillId="2" borderId="0" xfId="2" applyFont="1" applyFill="1"/>
    <xf numFmtId="0" fontId="54" fillId="0" borderId="0" xfId="2" applyFont="1"/>
    <xf numFmtId="0" fontId="38" fillId="0" borderId="84" xfId="2" applyFont="1" applyFill="1" applyBorder="1" applyAlignment="1">
      <alignment horizontal="center"/>
    </xf>
    <xf numFmtId="0" fontId="36" fillId="2" borderId="0" xfId="2" applyFont="1" applyFill="1"/>
    <xf numFmtId="0" fontId="38" fillId="5" borderId="84" xfId="2" applyFont="1" applyFill="1" applyBorder="1" applyAlignment="1">
      <alignment horizontal="center" vertical="center" wrapText="1"/>
    </xf>
    <xf numFmtId="0" fontId="38" fillId="0" borderId="0" xfId="2" applyFont="1" applyFill="1" applyBorder="1" applyAlignment="1">
      <alignment vertical="center" wrapText="1"/>
    </xf>
    <xf numFmtId="0" fontId="36" fillId="2" borderId="0" xfId="2" applyFont="1" applyFill="1" applyBorder="1"/>
    <xf numFmtId="0" fontId="36" fillId="0" borderId="0" xfId="2" applyFont="1" applyBorder="1"/>
    <xf numFmtId="0" fontId="39" fillId="2" borderId="0" xfId="2" applyFont="1" applyFill="1" applyBorder="1" applyAlignment="1">
      <alignment horizontal="center" vertical="top" wrapText="1"/>
    </xf>
    <xf numFmtId="0" fontId="39" fillId="2" borderId="0" xfId="2" applyFont="1" applyFill="1" applyBorder="1" applyAlignment="1">
      <alignment vertical="top" wrapText="1"/>
    </xf>
    <xf numFmtId="0" fontId="41" fillId="4" borderId="84" xfId="2" applyFont="1" applyFill="1" applyBorder="1" applyAlignment="1">
      <alignment horizontal="center" vertical="center" wrapText="1"/>
    </xf>
    <xf numFmtId="166" fontId="41" fillId="4" borderId="84" xfId="3" applyNumberFormat="1" applyFont="1" applyFill="1" applyBorder="1" applyAlignment="1">
      <alignment horizontal="center" vertical="center"/>
    </xf>
    <xf numFmtId="166" fontId="41" fillId="4" borderId="79" xfId="3" applyNumberFormat="1" applyFont="1" applyFill="1" applyBorder="1" applyAlignment="1">
      <alignment horizontal="center" vertical="center"/>
    </xf>
    <xf numFmtId="0" fontId="1" fillId="2" borderId="0" xfId="2" applyFill="1"/>
    <xf numFmtId="0" fontId="43" fillId="0" borderId="84" xfId="3" applyNumberFormat="1" applyFont="1" applyFill="1" applyBorder="1" applyAlignment="1">
      <alignment horizontal="center"/>
    </xf>
    <xf numFmtId="166" fontId="43" fillId="0" borderId="84" xfId="3" applyNumberFormat="1" applyFont="1" applyBorder="1"/>
    <xf numFmtId="0" fontId="43" fillId="0" borderId="84" xfId="3" applyNumberFormat="1" applyFont="1" applyBorder="1" applyAlignment="1">
      <alignment horizontal="center"/>
    </xf>
    <xf numFmtId="0" fontId="38" fillId="2" borderId="0" xfId="2" applyFont="1" applyFill="1"/>
    <xf numFmtId="0" fontId="42" fillId="2" borderId="36" xfId="2" applyFont="1" applyFill="1" applyBorder="1" applyAlignment="1">
      <alignment wrapText="1"/>
    </xf>
    <xf numFmtId="0" fontId="42" fillId="2" borderId="50" xfId="2" applyFont="1" applyFill="1" applyBorder="1" applyAlignment="1">
      <alignment wrapText="1"/>
    </xf>
    <xf numFmtId="0" fontId="49" fillId="5" borderId="79" xfId="2" applyFont="1" applyFill="1" applyBorder="1" applyAlignment="1">
      <alignment horizontal="center" vertical="center" wrapText="1"/>
    </xf>
    <xf numFmtId="0" fontId="49" fillId="5" borderId="84" xfId="2" applyFont="1" applyFill="1" applyBorder="1" applyAlignment="1">
      <alignment horizontal="center" vertical="center" wrapText="1"/>
    </xf>
    <xf numFmtId="164" fontId="49" fillId="5" borderId="84" xfId="3" applyFont="1" applyFill="1" applyBorder="1" applyAlignment="1">
      <alignment horizontal="center" vertical="center" wrapText="1"/>
    </xf>
    <xf numFmtId="0" fontId="1" fillId="12" borderId="84" xfId="2" applyFill="1" applyBorder="1"/>
    <xf numFmtId="0" fontId="43" fillId="0" borderId="84" xfId="2" applyFont="1" applyBorder="1"/>
    <xf numFmtId="0" fontId="43" fillId="0" borderId="84" xfId="2" applyFont="1" applyBorder="1" applyAlignment="1">
      <alignment horizontal="center"/>
    </xf>
    <xf numFmtId="0" fontId="43" fillId="5" borderId="84" xfId="2" applyFont="1" applyFill="1" applyBorder="1" applyAlignment="1">
      <alignment horizontal="center"/>
    </xf>
    <xf numFmtId="166" fontId="43" fillId="5" borderId="84" xfId="3" applyNumberFormat="1" applyFont="1" applyFill="1" applyBorder="1" applyAlignment="1">
      <alignment wrapText="1"/>
    </xf>
    <xf numFmtId="166" fontId="43" fillId="5" borderId="84" xfId="2" applyNumberFormat="1" applyFont="1" applyFill="1" applyBorder="1" applyAlignment="1"/>
    <xf numFmtId="0" fontId="36" fillId="2" borderId="85" xfId="2" applyFont="1" applyFill="1" applyBorder="1"/>
    <xf numFmtId="0" fontId="43" fillId="2" borderId="0" xfId="2" applyFont="1" applyFill="1" applyBorder="1"/>
    <xf numFmtId="0" fontId="43" fillId="2" borderId="0" xfId="2" applyFont="1" applyFill="1" applyBorder="1" applyAlignment="1">
      <alignment horizontal="center"/>
    </xf>
    <xf numFmtId="166" fontId="43" fillId="2" borderId="0" xfId="3" applyNumberFormat="1" applyFont="1" applyFill="1" applyBorder="1"/>
    <xf numFmtId="0" fontId="1" fillId="2" borderId="0" xfId="2" applyFill="1" applyBorder="1"/>
    <xf numFmtId="164" fontId="44" fillId="2" borderId="0" xfId="3" applyFont="1" applyFill="1" applyBorder="1" applyAlignment="1">
      <alignment horizontal="left" wrapText="1"/>
    </xf>
    <xf numFmtId="0" fontId="48" fillId="13" borderId="44" xfId="2" applyFont="1" applyFill="1" applyBorder="1" applyAlignment="1">
      <alignment horizontal="left" wrapText="1"/>
    </xf>
    <xf numFmtId="0" fontId="48" fillId="13" borderId="0" xfId="2" applyFont="1" applyFill="1" applyBorder="1" applyAlignment="1">
      <alignment horizontal="left" wrapText="1"/>
    </xf>
    <xf numFmtId="0" fontId="48" fillId="13" borderId="55" xfId="2" applyFont="1" applyFill="1" applyBorder="1" applyAlignment="1">
      <alignment horizontal="left" wrapText="1"/>
    </xf>
    <xf numFmtId="0" fontId="49" fillId="13" borderId="86" xfId="2" applyFont="1" applyFill="1" applyBorder="1"/>
    <xf numFmtId="166" fontId="49" fillId="13" borderId="84" xfId="3" applyNumberFormat="1" applyFont="1" applyFill="1" applyBorder="1" applyAlignment="1">
      <alignment horizontal="center"/>
    </xf>
    <xf numFmtId="164" fontId="43" fillId="13" borderId="0" xfId="3" applyFont="1" applyFill="1" applyBorder="1"/>
    <xf numFmtId="0" fontId="43" fillId="13" borderId="0" xfId="2" applyFont="1" applyFill="1" applyBorder="1"/>
    <xf numFmtId="0" fontId="1" fillId="13" borderId="0" xfId="2" applyFont="1" applyFill="1" applyBorder="1"/>
    <xf numFmtId="0" fontId="1" fillId="13" borderId="55" xfId="2" applyFont="1" applyFill="1" applyBorder="1"/>
    <xf numFmtId="0" fontId="43" fillId="13" borderId="84" xfId="3" applyNumberFormat="1" applyFont="1" applyFill="1" applyBorder="1" applyAlignment="1">
      <alignment horizontal="center"/>
    </xf>
    <xf numFmtId="166" fontId="43" fillId="13" borderId="84" xfId="3" applyNumberFormat="1" applyFont="1" applyFill="1" applyBorder="1"/>
    <xf numFmtId="0" fontId="49" fillId="13" borderId="44" xfId="2" applyFont="1" applyFill="1" applyBorder="1"/>
    <xf numFmtId="166" fontId="49" fillId="13" borderId="0" xfId="3" applyNumberFormat="1" applyFont="1" applyFill="1" applyBorder="1"/>
    <xf numFmtId="0" fontId="43" fillId="13" borderId="0" xfId="2" applyFont="1" applyFill="1" applyBorder="1" applyAlignment="1">
      <alignment horizontal="center"/>
    </xf>
    <xf numFmtId="0" fontId="49" fillId="13" borderId="86" xfId="2" applyFont="1" applyFill="1" applyBorder="1" applyAlignment="1">
      <alignment horizontal="center" vertical="center" wrapText="1"/>
    </xf>
    <xf numFmtId="0" fontId="49" fillId="13" borderId="84" xfId="2" applyFont="1" applyFill="1" applyBorder="1" applyAlignment="1">
      <alignment horizontal="center" vertical="center" wrapText="1"/>
    </xf>
    <xf numFmtId="164" fontId="49" fillId="13" borderId="84" xfId="3" applyFont="1" applyFill="1" applyBorder="1" applyAlignment="1">
      <alignment horizontal="center" vertical="center" wrapText="1"/>
    </xf>
    <xf numFmtId="0" fontId="49" fillId="14" borderId="84" xfId="2" applyFont="1" applyFill="1" applyBorder="1" applyAlignment="1">
      <alignment vertical="center" wrapText="1"/>
    </xf>
    <xf numFmtId="0" fontId="49" fillId="14" borderId="84" xfId="2" applyFont="1" applyFill="1" applyBorder="1" applyAlignment="1">
      <alignment horizontal="center" vertical="center" wrapText="1"/>
    </xf>
    <xf numFmtId="164" fontId="49" fillId="14" borderId="84" xfId="3" applyFont="1" applyFill="1" applyBorder="1" applyAlignment="1">
      <alignment horizontal="center" vertical="center" wrapText="1"/>
    </xf>
    <xf numFmtId="164" fontId="49" fillId="14" borderId="87" xfId="3" applyFont="1" applyFill="1" applyBorder="1" applyAlignment="1">
      <alignment horizontal="center" vertical="center" wrapText="1"/>
    </xf>
    <xf numFmtId="0" fontId="43" fillId="13" borderId="86" xfId="2" applyFont="1" applyFill="1" applyBorder="1"/>
    <xf numFmtId="0" fontId="43" fillId="13" borderId="84" xfId="2" applyFont="1" applyFill="1" applyBorder="1" applyAlignment="1">
      <alignment horizontal="center"/>
    </xf>
    <xf numFmtId="0" fontId="43" fillId="14" borderId="84" xfId="2" applyFont="1" applyFill="1" applyBorder="1" applyAlignment="1">
      <alignment horizontal="center"/>
    </xf>
    <xf numFmtId="166" fontId="43" fillId="14" borderId="84" xfId="3" applyNumberFormat="1" applyFont="1" applyFill="1" applyBorder="1" applyAlignment="1">
      <alignment wrapText="1"/>
    </xf>
    <xf numFmtId="166" fontId="43" fillId="14" borderId="84" xfId="2" applyNumberFormat="1" applyFont="1" applyFill="1" applyBorder="1" applyAlignment="1"/>
    <xf numFmtId="166" fontId="43" fillId="14" borderId="87" xfId="2" applyNumberFormat="1" applyFont="1" applyFill="1" applyBorder="1" applyAlignment="1"/>
    <xf numFmtId="0" fontId="36" fillId="13" borderId="86" xfId="2" applyFont="1" applyFill="1" applyBorder="1"/>
    <xf numFmtId="0" fontId="43" fillId="13" borderId="44" xfId="2" applyFont="1" applyFill="1" applyBorder="1"/>
    <xf numFmtId="166" fontId="43" fillId="13" borderId="0" xfId="3" applyNumberFormat="1" applyFont="1" applyFill="1" applyBorder="1"/>
    <xf numFmtId="164" fontId="39" fillId="13" borderId="44" xfId="3" applyFont="1" applyFill="1" applyBorder="1" applyAlignment="1">
      <alignment horizontal="left"/>
    </xf>
    <xf numFmtId="0" fontId="53" fillId="13" borderId="0" xfId="2" applyFont="1" applyFill="1" applyBorder="1" applyAlignment="1">
      <alignment horizontal="center"/>
    </xf>
    <xf numFmtId="166" fontId="53" fillId="13" borderId="0" xfId="3" applyNumberFormat="1" applyFont="1" applyFill="1" applyBorder="1" applyAlignment="1">
      <alignment wrapText="1"/>
    </xf>
    <xf numFmtId="166" fontId="53" fillId="13" borderId="0" xfId="2" applyNumberFormat="1" applyFont="1" applyFill="1" applyBorder="1" applyAlignment="1"/>
    <xf numFmtId="0" fontId="41" fillId="4" borderId="86" xfId="2" applyFont="1" applyFill="1" applyBorder="1"/>
    <xf numFmtId="166" fontId="41" fillId="4" borderId="84" xfId="3" applyNumberFormat="1" applyFont="1" applyFill="1" applyBorder="1" applyAlignment="1">
      <alignment horizontal="center"/>
    </xf>
    <xf numFmtId="0" fontId="53" fillId="13" borderId="0" xfId="2" applyFont="1" applyFill="1" applyBorder="1" applyAlignment="1">
      <alignment vertical="top" wrapText="1"/>
    </xf>
    <xf numFmtId="0" fontId="53" fillId="13" borderId="55" xfId="2" applyFont="1" applyFill="1" applyBorder="1" applyAlignment="1">
      <alignment vertical="top" wrapText="1"/>
    </xf>
    <xf numFmtId="49" fontId="50" fillId="13" borderId="45" xfId="2" applyNumberFormat="1" applyFont="1" applyFill="1" applyBorder="1"/>
    <xf numFmtId="166" fontId="38" fillId="14" borderId="47" xfId="2" applyNumberFormat="1" applyFont="1" applyFill="1" applyBorder="1"/>
    <xf numFmtId="0" fontId="39" fillId="2" borderId="0" xfId="2" applyFont="1" applyFill="1" applyBorder="1" applyAlignment="1">
      <alignment horizontal="center" wrapText="1"/>
    </xf>
    <xf numFmtId="0" fontId="51" fillId="2" borderId="0" xfId="2" applyFont="1" applyFill="1" applyBorder="1"/>
    <xf numFmtId="0" fontId="12" fillId="2" borderId="36" xfId="2" applyFont="1" applyFill="1" applyBorder="1" applyAlignment="1">
      <alignment horizontal="center"/>
    </xf>
    <xf numFmtId="0" fontId="1" fillId="2" borderId="36" xfId="2" applyFill="1" applyBorder="1" applyAlignment="1">
      <alignment horizontal="center"/>
    </xf>
    <xf numFmtId="164" fontId="43" fillId="2" borderId="0" xfId="3" applyFont="1" applyFill="1" applyBorder="1"/>
    <xf numFmtId="0" fontId="37" fillId="2" borderId="0" xfId="2" applyFont="1" applyFill="1" applyBorder="1"/>
    <xf numFmtId="0" fontId="38" fillId="5" borderId="84" xfId="2" applyFont="1" applyFill="1" applyBorder="1"/>
    <xf numFmtId="166" fontId="38" fillId="5" borderId="84" xfId="2" applyNumberFormat="1" applyFont="1" applyFill="1" applyBorder="1"/>
    <xf numFmtId="164" fontId="36" fillId="2" borderId="0" xfId="3" applyFont="1" applyFill="1" applyBorder="1"/>
    <xf numFmtId="0" fontId="38" fillId="2" borderId="0" xfId="2" applyFont="1" applyFill="1" applyBorder="1" applyAlignment="1">
      <alignment horizontal="center" vertical="center"/>
    </xf>
    <xf numFmtId="0" fontId="39" fillId="2" borderId="82" xfId="2" applyFont="1" applyFill="1" applyBorder="1" applyAlignment="1"/>
    <xf numFmtId="0" fontId="39" fillId="2" borderId="0" xfId="2" applyFont="1" applyFill="1" applyBorder="1" applyAlignment="1"/>
    <xf numFmtId="0" fontId="38" fillId="2" borderId="0" xfId="2" applyFont="1" applyFill="1" applyBorder="1"/>
    <xf numFmtId="0" fontId="39" fillId="2" borderId="0" xfId="2" applyFont="1" applyFill="1" applyBorder="1"/>
    <xf numFmtId="0" fontId="1" fillId="2" borderId="89" xfId="2" applyFill="1" applyBorder="1"/>
    <xf numFmtId="0" fontId="1" fillId="2" borderId="42" xfId="2" applyFill="1" applyBorder="1"/>
    <xf numFmtId="0" fontId="1" fillId="2" borderId="53" xfId="2" applyFill="1" applyBorder="1"/>
    <xf numFmtId="0" fontId="3" fillId="2" borderId="24" xfId="0" applyFont="1" applyFill="1" applyBorder="1" applyAlignment="1">
      <alignment vertical="center"/>
    </xf>
    <xf numFmtId="0" fontId="5" fillId="0" borderId="0" xfId="0" applyFont="1" applyBorder="1" applyAlignment="1">
      <alignment horizontal="center" vertical="center"/>
    </xf>
    <xf numFmtId="0" fontId="3" fillId="2" borderId="0" xfId="0" applyFont="1" applyFill="1" applyBorder="1" applyAlignment="1">
      <alignment horizontal="center" vertical="center"/>
    </xf>
    <xf numFmtId="0" fontId="6" fillId="3" borderId="84" xfId="1" quotePrefix="1" applyFont="1" applyFill="1" applyBorder="1" applyAlignment="1">
      <alignment horizontal="center" vertical="center" wrapText="1"/>
    </xf>
    <xf numFmtId="0" fontId="6" fillId="2" borderId="84" xfId="1" quotePrefix="1" applyFont="1" applyFill="1" applyBorder="1" applyAlignment="1">
      <alignment horizontal="center" vertical="center" wrapText="1"/>
    </xf>
    <xf numFmtId="165" fontId="5" fillId="3" borderId="11" xfId="0" applyNumberFormat="1" applyFont="1" applyFill="1" applyBorder="1" applyAlignment="1" applyProtection="1">
      <alignment horizontal="center" vertical="center"/>
    </xf>
    <xf numFmtId="0" fontId="7" fillId="3" borderId="1" xfId="0" applyNumberFormat="1" applyFont="1" applyFill="1" applyBorder="1" applyAlignment="1" applyProtection="1">
      <alignment horizontal="center" vertical="center" wrapText="1"/>
    </xf>
    <xf numFmtId="44" fontId="5" fillId="3" borderId="1" xfId="0" applyNumberFormat="1" applyFont="1" applyFill="1" applyBorder="1" applyAlignment="1">
      <alignment horizontal="center" vertical="center"/>
    </xf>
    <xf numFmtId="44" fontId="7" fillId="0" borderId="1" xfId="0" applyNumberFormat="1" applyFont="1" applyFill="1" applyBorder="1" applyAlignment="1">
      <alignment horizontal="center" vertical="center"/>
    </xf>
    <xf numFmtId="44" fontId="5" fillId="3" borderId="10" xfId="0" applyNumberFormat="1" applyFont="1" applyFill="1" applyBorder="1" applyAlignment="1" applyProtection="1">
      <alignment horizontal="center" vertical="center"/>
    </xf>
    <xf numFmtId="44" fontId="5" fillId="3" borderId="4" xfId="0" applyNumberFormat="1" applyFont="1" applyFill="1" applyBorder="1" applyAlignment="1" applyProtection="1">
      <alignment horizontal="center" vertical="center"/>
    </xf>
    <xf numFmtId="0" fontId="7" fillId="3" borderId="9" xfId="0" applyFont="1" applyFill="1" applyBorder="1" applyProtection="1"/>
    <xf numFmtId="165" fontId="5" fillId="3" borderId="22" xfId="0" applyNumberFormat="1" applyFont="1" applyFill="1" applyBorder="1" applyAlignment="1" applyProtection="1">
      <alignment horizontal="center" vertical="center"/>
    </xf>
    <xf numFmtId="0" fontId="15" fillId="2" borderId="36" xfId="0" applyFont="1" applyFill="1" applyBorder="1" applyAlignment="1">
      <alignment vertical="center" wrapText="1"/>
    </xf>
    <xf numFmtId="0" fontId="73" fillId="19" borderId="80" xfId="1" applyFont="1" applyFill="1" applyBorder="1" applyAlignment="1">
      <alignment horizontal="center" vertical="center"/>
    </xf>
    <xf numFmtId="0" fontId="77" fillId="4" borderId="93" xfId="1" applyFont="1" applyFill="1" applyBorder="1" applyAlignment="1" applyProtection="1">
      <alignment horizontal="center" vertical="center" wrapText="1"/>
    </xf>
    <xf numFmtId="10" fontId="7" fillId="3" borderId="9" xfId="0" applyNumberFormat="1" applyFont="1" applyFill="1" applyBorder="1" applyProtection="1"/>
    <xf numFmtId="0" fontId="77" fillId="23" borderId="84" xfId="1" applyFont="1" applyFill="1" applyBorder="1" applyAlignment="1" applyProtection="1">
      <alignment vertical="center"/>
    </xf>
    <xf numFmtId="44" fontId="77" fillId="23" borderId="84" xfId="1" applyNumberFormat="1" applyFont="1" applyFill="1" applyBorder="1" applyAlignment="1" applyProtection="1">
      <alignment vertical="center"/>
    </xf>
    <xf numFmtId="0" fontId="21" fillId="0" borderId="25" xfId="0" applyFont="1" applyFill="1" applyBorder="1" applyAlignment="1">
      <alignment vertical="center" wrapText="1"/>
    </xf>
    <xf numFmtId="0" fontId="21" fillId="0" borderId="25" xfId="0" applyFont="1" applyFill="1" applyBorder="1" applyAlignment="1">
      <alignment vertical="center"/>
    </xf>
    <xf numFmtId="0" fontId="81" fillId="0" borderId="80" xfId="0" applyFont="1" applyFill="1" applyBorder="1" applyAlignment="1">
      <alignment vertical="center" wrapText="1"/>
    </xf>
    <xf numFmtId="0" fontId="2" fillId="0" borderId="0" xfId="0" applyFont="1"/>
    <xf numFmtId="0" fontId="85" fillId="25" borderId="94" xfId="1" applyFont="1" applyFill="1" applyBorder="1" applyAlignment="1">
      <alignment horizontal="center" vertical="center" wrapText="1"/>
    </xf>
    <xf numFmtId="0" fontId="85" fillId="25" borderId="95" xfId="1" applyFont="1" applyFill="1" applyBorder="1" applyAlignment="1">
      <alignment horizontal="center" vertical="center" wrapText="1"/>
    </xf>
    <xf numFmtId="0" fontId="86" fillId="2" borderId="7" xfId="1" applyFont="1" applyFill="1" applyBorder="1"/>
    <xf numFmtId="49" fontId="87" fillId="2" borderId="8" xfId="1" applyNumberFormat="1" applyFont="1" applyFill="1" applyBorder="1"/>
    <xf numFmtId="0" fontId="2" fillId="2" borderId="0" xfId="1" applyFill="1"/>
    <xf numFmtId="0" fontId="79" fillId="2" borderId="0" xfId="1" applyFont="1" applyFill="1" applyBorder="1" applyAlignment="1">
      <alignment vertical="center" wrapText="1"/>
    </xf>
    <xf numFmtId="0" fontId="20" fillId="27" borderId="34" xfId="0" applyFont="1" applyFill="1" applyBorder="1" applyAlignment="1">
      <alignment horizontal="center"/>
    </xf>
    <xf numFmtId="0" fontId="87" fillId="2" borderId="84" xfId="1" applyFont="1" applyFill="1" applyBorder="1"/>
    <xf numFmtId="0" fontId="0" fillId="0" borderId="84" xfId="0" applyBorder="1"/>
    <xf numFmtId="0" fontId="81" fillId="26" borderId="80" xfId="0" applyFont="1" applyFill="1" applyBorder="1" applyAlignment="1">
      <alignment horizontal="center" vertical="center" wrapText="1"/>
    </xf>
    <xf numFmtId="0" fontId="14" fillId="0" borderId="0" xfId="0" applyFont="1" applyFill="1" applyBorder="1" applyAlignment="1">
      <alignment horizontal="left" vertical="center" wrapText="1"/>
    </xf>
    <xf numFmtId="0" fontId="29" fillId="0" borderId="1" xfId="1" applyFont="1" applyFill="1" applyBorder="1" applyAlignment="1" applyProtection="1">
      <alignment horizontal="center" vertical="center"/>
      <protection locked="0"/>
    </xf>
    <xf numFmtId="0" fontId="29" fillId="9" borderId="1" xfId="0" applyFont="1" applyFill="1" applyBorder="1" applyAlignment="1">
      <alignment horizontal="center" vertical="top" wrapText="1"/>
    </xf>
    <xf numFmtId="0" fontId="14" fillId="6" borderId="0" xfId="0" applyFont="1" applyFill="1" applyBorder="1" applyAlignment="1">
      <alignment horizontal="center" wrapText="1"/>
    </xf>
    <xf numFmtId="0" fontId="24" fillId="6" borderId="0" xfId="0" applyFont="1" applyFill="1" applyBorder="1" applyAlignment="1">
      <alignment horizontal="center" wrapText="1"/>
    </xf>
    <xf numFmtId="0" fontId="25" fillId="7" borderId="27" xfId="0" applyFont="1" applyFill="1" applyBorder="1" applyAlignment="1">
      <alignment horizontal="center" vertical="center"/>
    </xf>
    <xf numFmtId="0" fontId="25" fillId="7" borderId="0" xfId="0" applyFont="1" applyFill="1" applyBorder="1" applyAlignment="1">
      <alignment horizontal="center" vertical="center"/>
    </xf>
    <xf numFmtId="0" fontId="25" fillId="7" borderId="28" xfId="0" applyFont="1" applyFill="1" applyBorder="1" applyAlignment="1">
      <alignment horizontal="center" vertical="center"/>
    </xf>
    <xf numFmtId="0" fontId="25" fillId="7" borderId="20" xfId="0" applyFont="1" applyFill="1" applyBorder="1" applyAlignment="1">
      <alignment horizontal="center" vertical="center"/>
    </xf>
    <xf numFmtId="0" fontId="25" fillId="7" borderId="26" xfId="0" applyFont="1" applyFill="1" applyBorder="1" applyAlignment="1">
      <alignment horizontal="center" vertical="center"/>
    </xf>
    <xf numFmtId="0" fontId="9" fillId="8" borderId="1" xfId="1" applyFont="1" applyFill="1" applyBorder="1" applyAlignment="1" applyProtection="1">
      <alignment horizontal="center" vertical="center"/>
      <protection locked="0"/>
    </xf>
    <xf numFmtId="0" fontId="20" fillId="24" borderId="30" xfId="0" applyFont="1" applyFill="1" applyBorder="1" applyAlignment="1">
      <alignment horizontal="left"/>
    </xf>
    <xf numFmtId="0" fontId="20" fillId="24" borderId="31" xfId="0" applyFont="1" applyFill="1" applyBorder="1" applyAlignment="1">
      <alignment horizontal="left"/>
    </xf>
    <xf numFmtId="0" fontId="20" fillId="6" borderId="30" xfId="0" applyFont="1" applyFill="1" applyBorder="1" applyAlignment="1">
      <alignment horizontal="left"/>
    </xf>
    <xf numFmtId="0" fontId="20" fillId="6" borderId="31" xfId="0" applyFont="1" applyFill="1" applyBorder="1" applyAlignment="1">
      <alignment horizontal="left"/>
    </xf>
    <xf numFmtId="0" fontId="83" fillId="25" borderId="66" xfId="1" applyFont="1" applyFill="1" applyBorder="1" applyAlignment="1">
      <alignment horizontal="center" vertical="center" wrapText="1"/>
    </xf>
    <xf numFmtId="0" fontId="83" fillId="25" borderId="67" xfId="1" applyFont="1" applyFill="1" applyBorder="1" applyAlignment="1">
      <alignment horizontal="center" vertical="center" wrapText="1"/>
    </xf>
    <xf numFmtId="0" fontId="31" fillId="10" borderId="37" xfId="1" applyFont="1" applyFill="1" applyBorder="1" applyAlignment="1">
      <alignment horizontal="center" vertical="center"/>
    </xf>
    <xf numFmtId="0" fontId="17" fillId="24" borderId="38" xfId="1" applyFont="1" applyFill="1" applyBorder="1" applyAlignment="1">
      <alignment horizontal="justify" vertical="top" wrapText="1"/>
    </xf>
    <xf numFmtId="0" fontId="17" fillId="24" borderId="0" xfId="1" applyFont="1" applyFill="1" applyBorder="1" applyAlignment="1">
      <alignment horizontal="justify" vertical="top" wrapText="1"/>
    </xf>
    <xf numFmtId="0" fontId="17" fillId="24" borderId="36" xfId="1" applyFont="1" applyFill="1" applyBorder="1" applyAlignment="1">
      <alignment horizontal="justify" vertical="top" wrapText="1"/>
    </xf>
    <xf numFmtId="0" fontId="73" fillId="19" borderId="0" xfId="1" applyFont="1" applyFill="1" applyBorder="1" applyAlignment="1">
      <alignment horizontal="center" vertical="center"/>
    </xf>
    <xf numFmtId="0" fontId="73" fillId="19" borderId="36" xfId="1" applyFont="1" applyFill="1" applyBorder="1" applyAlignment="1">
      <alignment horizontal="center" vertical="center"/>
    </xf>
    <xf numFmtId="0" fontId="2" fillId="20" borderId="20" xfId="1" applyFill="1" applyBorder="1" applyAlignment="1" applyProtection="1">
      <alignment horizontal="center" vertical="center"/>
      <protection locked="0"/>
    </xf>
    <xf numFmtId="0" fontId="2" fillId="20" borderId="25" xfId="1" applyFill="1" applyBorder="1" applyAlignment="1" applyProtection="1">
      <alignment horizontal="center" vertical="center"/>
      <protection locked="0"/>
    </xf>
    <xf numFmtId="0" fontId="2" fillId="20" borderId="26" xfId="1" applyFill="1" applyBorder="1" applyAlignment="1" applyProtection="1">
      <alignment horizontal="center" vertical="center"/>
      <protection locked="0"/>
    </xf>
    <xf numFmtId="0" fontId="78" fillId="0" borderId="22" xfId="1" quotePrefix="1" applyFont="1" applyBorder="1" applyAlignment="1">
      <alignment horizontal="left" vertical="top" wrapText="1"/>
    </xf>
    <xf numFmtId="0" fontId="78" fillId="0" borderId="25" xfId="1" quotePrefix="1" applyFont="1" applyBorder="1" applyAlignment="1">
      <alignment horizontal="left" vertical="top" wrapText="1"/>
    </xf>
    <xf numFmtId="0" fontId="76" fillId="21" borderId="71" xfId="1" applyFont="1" applyFill="1" applyBorder="1" applyAlignment="1">
      <alignment horizontal="center"/>
    </xf>
    <xf numFmtId="0" fontId="12" fillId="0" borderId="20" xfId="1" applyFont="1" applyFill="1" applyBorder="1" applyAlignment="1" applyProtection="1">
      <alignment horizontal="center" vertical="center"/>
      <protection locked="0"/>
    </xf>
    <xf numFmtId="0" fontId="12" fillId="0" borderId="25" xfId="1" applyFont="1" applyFill="1" applyBorder="1" applyAlignment="1" applyProtection="1">
      <alignment horizontal="center" vertical="center"/>
      <protection locked="0"/>
    </xf>
    <xf numFmtId="0" fontId="12" fillId="0" borderId="26" xfId="1" applyFont="1" applyFill="1" applyBorder="1" applyAlignment="1" applyProtection="1">
      <alignment horizontal="center" vertical="center"/>
      <protection locked="0"/>
    </xf>
    <xf numFmtId="0" fontId="9" fillId="0" borderId="61" xfId="1" applyFont="1" applyBorder="1" applyAlignment="1" applyProtection="1">
      <alignment horizontal="right" vertical="top"/>
      <protection locked="0"/>
    </xf>
    <xf numFmtId="0" fontId="9" fillId="0" borderId="1" xfId="1" applyFont="1" applyBorder="1" applyAlignment="1" applyProtection="1">
      <alignment horizontal="right" vertical="top"/>
      <protection locked="0"/>
    </xf>
    <xf numFmtId="0" fontId="17" fillId="2" borderId="91" xfId="0" applyFont="1" applyFill="1" applyBorder="1" applyAlignment="1">
      <alignment horizontal="left" vertical="top" wrapText="1"/>
    </xf>
    <xf numFmtId="0" fontId="17" fillId="2" borderId="36" xfId="0" applyFont="1" applyFill="1" applyBorder="1" applyAlignment="1">
      <alignment horizontal="left" vertical="top" wrapText="1"/>
    </xf>
    <xf numFmtId="0" fontId="17" fillId="2" borderId="50" xfId="0" applyFont="1" applyFill="1" applyBorder="1" applyAlignment="1">
      <alignment horizontal="left" vertical="top" wrapText="1"/>
    </xf>
    <xf numFmtId="0" fontId="9" fillId="20" borderId="92" xfId="1" applyFont="1" applyFill="1" applyBorder="1" applyAlignment="1" applyProtection="1">
      <alignment horizontal="center" vertical="center"/>
      <protection locked="0"/>
    </xf>
    <xf numFmtId="0" fontId="9" fillId="20" borderId="90" xfId="1" applyFont="1" applyFill="1" applyBorder="1" applyAlignment="1" applyProtection="1">
      <alignment horizontal="center" vertical="center"/>
      <protection locked="0"/>
    </xf>
    <xf numFmtId="0" fontId="76" fillId="21" borderId="0" xfId="1" applyFont="1" applyFill="1" applyBorder="1" applyAlignment="1">
      <alignment horizontal="center"/>
    </xf>
    <xf numFmtId="0" fontId="15" fillId="11" borderId="71" xfId="1" applyFont="1" applyFill="1" applyBorder="1" applyAlignment="1">
      <alignment horizontal="center"/>
    </xf>
    <xf numFmtId="0" fontId="77" fillId="4" borderId="73" xfId="1" applyFont="1" applyFill="1" applyBorder="1" applyAlignment="1" applyProtection="1">
      <alignment horizontal="center" vertical="center" wrapText="1"/>
    </xf>
    <xf numFmtId="0" fontId="77" fillId="4" borderId="74" xfId="1" applyFont="1" applyFill="1" applyBorder="1" applyAlignment="1" applyProtection="1">
      <alignment horizontal="center" vertical="center" wrapText="1"/>
    </xf>
    <xf numFmtId="0" fontId="77" fillId="4" borderId="75" xfId="1" applyFont="1" applyFill="1" applyBorder="1" applyAlignment="1" applyProtection="1">
      <alignment horizontal="center" vertical="center" wrapText="1"/>
    </xf>
    <xf numFmtId="0" fontId="93" fillId="22" borderId="78" xfId="1" applyFont="1" applyFill="1" applyBorder="1" applyAlignment="1" applyProtection="1">
      <alignment horizontal="left" vertical="center" wrapText="1"/>
    </xf>
    <xf numFmtId="0" fontId="93" fillId="22" borderId="0" xfId="1" applyFont="1" applyFill="1" applyBorder="1" applyAlignment="1" applyProtection="1">
      <alignment horizontal="left" vertical="center" wrapText="1"/>
    </xf>
    <xf numFmtId="0" fontId="13" fillId="0" borderId="79" xfId="1" applyFont="1" applyFill="1" applyBorder="1" applyAlignment="1" applyProtection="1">
      <alignment horizontal="center" vertical="center"/>
      <protection locked="0"/>
    </xf>
    <xf numFmtId="0" fontId="13" fillId="0" borderId="81" xfId="1" applyFont="1" applyFill="1" applyBorder="1" applyAlignment="1" applyProtection="1">
      <alignment horizontal="center" vertical="center"/>
      <protection locked="0"/>
    </xf>
    <xf numFmtId="0" fontId="12" fillId="0" borderId="79" xfId="1" applyFont="1" applyFill="1" applyBorder="1" applyAlignment="1" applyProtection="1">
      <alignment horizontal="center" vertical="center"/>
      <protection locked="0"/>
    </xf>
    <xf numFmtId="0" fontId="12" fillId="0" borderId="80" xfId="1" applyFont="1" applyFill="1" applyBorder="1" applyAlignment="1" applyProtection="1">
      <alignment horizontal="center" vertical="center"/>
      <protection locked="0"/>
    </xf>
    <xf numFmtId="0" fontId="12" fillId="0" borderId="81" xfId="1" applyFont="1" applyFill="1" applyBorder="1" applyAlignment="1" applyProtection="1">
      <alignment horizontal="center" vertical="center"/>
      <protection locked="0"/>
    </xf>
    <xf numFmtId="0" fontId="13" fillId="5" borderId="91" xfId="0" applyFont="1" applyFill="1" applyBorder="1" applyAlignment="1">
      <alignment horizontal="center" vertical="top" wrapText="1"/>
    </xf>
    <xf numFmtId="0" fontId="13" fillId="5" borderId="50" xfId="0" applyFont="1" applyFill="1" applyBorder="1" applyAlignment="1">
      <alignment horizontal="center" vertical="top" wrapText="1"/>
    </xf>
    <xf numFmtId="0" fontId="13" fillId="0" borderId="20" xfId="1" applyFont="1" applyFill="1" applyBorder="1" applyAlignment="1" applyProtection="1">
      <alignment horizontal="left"/>
      <protection locked="0"/>
    </xf>
    <xf numFmtId="0" fontId="13" fillId="0" borderId="25" xfId="1" applyFont="1" applyFill="1" applyBorder="1" applyAlignment="1" applyProtection="1">
      <alignment horizontal="left"/>
      <protection locked="0"/>
    </xf>
    <xf numFmtId="0" fontId="13" fillId="0" borderId="26" xfId="1" applyFont="1" applyFill="1" applyBorder="1" applyAlignment="1" applyProtection="1">
      <alignment horizontal="left"/>
      <protection locked="0"/>
    </xf>
    <xf numFmtId="0" fontId="78" fillId="0" borderId="36" xfId="1" quotePrefix="1" applyFont="1" applyBorder="1" applyAlignment="1">
      <alignment horizontal="center" vertical="top" wrapText="1"/>
    </xf>
    <xf numFmtId="0" fontId="77" fillId="23" borderId="79" xfId="1" applyFont="1" applyFill="1" applyBorder="1" applyAlignment="1" applyProtection="1">
      <alignment horizontal="center" vertical="center"/>
    </xf>
    <xf numFmtId="0" fontId="77" fillId="23" borderId="80" xfId="1" applyFont="1" applyFill="1" applyBorder="1" applyAlignment="1" applyProtection="1">
      <alignment horizontal="center" vertical="center"/>
    </xf>
    <xf numFmtId="0" fontId="77" fillId="23" borderId="81" xfId="1" applyFont="1" applyFill="1" applyBorder="1" applyAlignment="1" applyProtection="1">
      <alignment horizontal="center" vertical="center"/>
    </xf>
    <xf numFmtId="0" fontId="16" fillId="2" borderId="82" xfId="0" applyFont="1" applyFill="1" applyBorder="1" applyAlignment="1">
      <alignment horizontal="left" vertical="center" wrapText="1"/>
    </xf>
    <xf numFmtId="0" fontId="16" fillId="2" borderId="0" xfId="0" applyFont="1" applyFill="1" applyBorder="1" applyAlignment="1">
      <alignment horizontal="left" vertical="center" wrapText="1"/>
    </xf>
    <xf numFmtId="0" fontId="16" fillId="2" borderId="36" xfId="0" applyFont="1" applyFill="1" applyBorder="1" applyAlignment="1">
      <alignment horizontal="left" vertical="center" wrapText="1"/>
    </xf>
    <xf numFmtId="0" fontId="9" fillId="0" borderId="79" xfId="1" applyFont="1" applyBorder="1" applyAlignment="1" applyProtection="1">
      <alignment horizontal="right" vertical="top"/>
      <protection locked="0"/>
    </xf>
    <xf numFmtId="0" fontId="9" fillId="0" borderId="80" xfId="1" applyFont="1" applyBorder="1" applyAlignment="1" applyProtection="1">
      <alignment horizontal="right" vertical="top"/>
      <protection locked="0"/>
    </xf>
    <xf numFmtId="0" fontId="9" fillId="0" borderId="81" xfId="1" applyFont="1" applyBorder="1" applyAlignment="1" applyProtection="1">
      <alignment horizontal="right" vertical="top"/>
      <protection locked="0"/>
    </xf>
    <xf numFmtId="0" fontId="93" fillId="22" borderId="36" xfId="1" applyFont="1" applyFill="1" applyBorder="1" applyAlignment="1" applyProtection="1">
      <alignment horizontal="left" vertical="center" wrapText="1"/>
    </xf>
    <xf numFmtId="0" fontId="11" fillId="2" borderId="0" xfId="1" applyFont="1" applyFill="1" applyAlignment="1">
      <alignment horizontal="left" wrapText="1"/>
    </xf>
    <xf numFmtId="0" fontId="3" fillId="2" borderId="25" xfId="1" applyFont="1" applyFill="1" applyBorder="1" applyAlignment="1">
      <alignment horizontal="center" vertical="center"/>
    </xf>
    <xf numFmtId="0" fontId="79" fillId="2" borderId="13" xfId="1" applyFont="1" applyFill="1" applyBorder="1" applyAlignment="1">
      <alignment horizontal="left" vertical="center" wrapText="1"/>
    </xf>
    <xf numFmtId="0" fontId="79" fillId="2" borderId="15" xfId="1" applyFont="1" applyFill="1" applyBorder="1" applyAlignment="1">
      <alignment horizontal="left" vertical="center"/>
    </xf>
    <xf numFmtId="0" fontId="79" fillId="2" borderId="16" xfId="1" applyFont="1" applyFill="1" applyBorder="1" applyAlignment="1">
      <alignment horizontal="left" vertical="center"/>
    </xf>
    <xf numFmtId="0" fontId="79" fillId="2" borderId="14" xfId="1" applyFont="1" applyFill="1" applyBorder="1" applyAlignment="1">
      <alignment horizontal="left" vertical="center"/>
    </xf>
    <xf numFmtId="0" fontId="79" fillId="2" borderId="17" xfId="1" applyFont="1" applyFill="1" applyBorder="1" applyAlignment="1">
      <alignment horizontal="left" vertical="center"/>
    </xf>
    <xf numFmtId="0" fontId="79" fillId="2" borderId="2" xfId="1" applyFont="1" applyFill="1" applyBorder="1" applyAlignment="1">
      <alignment horizontal="left" vertical="center"/>
    </xf>
    <xf numFmtId="0" fontId="3" fillId="2" borderId="20"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5" fillId="0" borderId="6" xfId="0" applyFont="1" applyFill="1" applyBorder="1" applyAlignment="1">
      <alignment horizontal="center" vertical="center"/>
    </xf>
    <xf numFmtId="0" fontId="0" fillId="0" borderId="8" xfId="0" applyFill="1" applyBorder="1" applyAlignment="1">
      <alignment horizontal="center" vertical="center"/>
    </xf>
    <xf numFmtId="0" fontId="6" fillId="2" borderId="3" xfId="0" applyFont="1" applyFill="1" applyBorder="1" applyAlignment="1">
      <alignment horizontal="center" vertical="center"/>
    </xf>
    <xf numFmtId="0" fontId="0" fillId="2" borderId="7" xfId="0" applyFill="1" applyBorder="1" applyAlignment="1">
      <alignment horizontal="center" vertical="center"/>
    </xf>
    <xf numFmtId="0" fontId="5" fillId="0" borderId="13" xfId="0" applyFont="1" applyFill="1" applyBorder="1" applyAlignment="1">
      <alignment horizontal="center" vertical="center"/>
    </xf>
    <xf numFmtId="0" fontId="0" fillId="0" borderId="21" xfId="0" applyFill="1" applyBorder="1" applyAlignment="1">
      <alignment horizontal="center" vertical="center"/>
    </xf>
    <xf numFmtId="0" fontId="6" fillId="0" borderId="3" xfId="0" applyFont="1" applyFill="1" applyBorder="1" applyAlignment="1">
      <alignment horizontal="center" vertical="center"/>
    </xf>
    <xf numFmtId="0" fontId="0" fillId="0" borderId="7" xfId="0" applyFill="1" applyBorder="1" applyAlignment="1">
      <alignment horizontal="center" vertical="center"/>
    </xf>
    <xf numFmtId="0" fontId="5" fillId="0" borderId="3" xfId="0" applyFont="1" applyFill="1" applyBorder="1" applyAlignment="1">
      <alignment horizontal="center" vertical="center"/>
    </xf>
    <xf numFmtId="0" fontId="39" fillId="2" borderId="82" xfId="2" applyFont="1" applyFill="1" applyBorder="1" applyAlignment="1">
      <alignment horizontal="center"/>
    </xf>
    <xf numFmtId="0" fontId="15" fillId="0" borderId="80" xfId="2" applyFont="1" applyFill="1" applyBorder="1" applyAlignment="1">
      <alignment horizontal="center" vertical="center"/>
    </xf>
    <xf numFmtId="0" fontId="17" fillId="2" borderId="39" xfId="2" applyFont="1" applyFill="1" applyBorder="1" applyAlignment="1">
      <alignment horizontal="left" vertical="top" wrapText="1"/>
    </xf>
    <xf numFmtId="0" fontId="17" fillId="2" borderId="41" xfId="2" applyFont="1" applyFill="1" applyBorder="1" applyAlignment="1">
      <alignment horizontal="left" vertical="top" wrapText="1"/>
    </xf>
    <xf numFmtId="0" fontId="17" fillId="2" borderId="51" xfId="2" applyFont="1" applyFill="1" applyBorder="1" applyAlignment="1">
      <alignment horizontal="left" vertical="top" wrapText="1"/>
    </xf>
    <xf numFmtId="0" fontId="17" fillId="2" borderId="27" xfId="2" applyFont="1" applyFill="1" applyBorder="1" applyAlignment="1">
      <alignment horizontal="left" vertical="top" wrapText="1"/>
    </xf>
    <xf numFmtId="0" fontId="17" fillId="2" borderId="0" xfId="2" applyFont="1" applyFill="1" applyBorder="1" applyAlignment="1">
      <alignment horizontal="left" vertical="top" wrapText="1"/>
    </xf>
    <xf numFmtId="0" fontId="17" fillId="2" borderId="52" xfId="2" applyFont="1" applyFill="1" applyBorder="1" applyAlignment="1">
      <alignment horizontal="left" vertical="top" wrapText="1"/>
    </xf>
    <xf numFmtId="0" fontId="17" fillId="2" borderId="40" xfId="2" applyFont="1" applyFill="1" applyBorder="1" applyAlignment="1">
      <alignment horizontal="left" vertical="top" wrapText="1"/>
    </xf>
    <xf numFmtId="0" fontId="17" fillId="2" borderId="42" xfId="2" applyFont="1" applyFill="1" applyBorder="1" applyAlignment="1">
      <alignment horizontal="left" vertical="top" wrapText="1"/>
    </xf>
    <xf numFmtId="0" fontId="17" fillId="2" borderId="53" xfId="2" applyFont="1" applyFill="1" applyBorder="1" applyAlignment="1">
      <alignment horizontal="left" vertical="top" wrapText="1"/>
    </xf>
    <xf numFmtId="0" fontId="35" fillId="2" borderId="0" xfId="2" applyNumberFormat="1" applyFont="1" applyFill="1" applyBorder="1" applyAlignment="1">
      <alignment horizontal="left" vertical="top" wrapText="1"/>
    </xf>
    <xf numFmtId="0" fontId="36" fillId="2" borderId="0" xfId="2" applyFont="1" applyFill="1" applyBorder="1" applyAlignment="1">
      <alignment horizontal="left" vertical="top" wrapText="1"/>
    </xf>
    <xf numFmtId="0" fontId="38" fillId="5" borderId="79" xfId="2" applyFont="1" applyFill="1" applyBorder="1" applyAlignment="1">
      <alignment horizontal="center" vertical="center"/>
    </xf>
    <xf numFmtId="0" fontId="38" fillId="5" borderId="80" xfId="2" applyFont="1" applyFill="1" applyBorder="1" applyAlignment="1">
      <alignment horizontal="center" vertical="center"/>
    </xf>
    <xf numFmtId="0" fontId="38" fillId="2" borderId="82" xfId="2" applyFont="1" applyFill="1" applyBorder="1" applyAlignment="1">
      <alignment horizontal="center" vertical="center"/>
    </xf>
    <xf numFmtId="0" fontId="38" fillId="2" borderId="0" xfId="2" applyFont="1" applyFill="1" applyBorder="1" applyAlignment="1">
      <alignment horizontal="center" vertical="center"/>
    </xf>
    <xf numFmtId="0" fontId="39" fillId="2" borderId="0" xfId="2" applyFont="1" applyFill="1" applyBorder="1" applyAlignment="1">
      <alignment horizontal="left" vertical="top" wrapText="1"/>
    </xf>
    <xf numFmtId="0" fontId="39" fillId="2" borderId="0" xfId="2" applyFont="1" applyFill="1" applyBorder="1" applyAlignment="1">
      <alignment horizontal="center" vertical="center" wrapText="1"/>
    </xf>
    <xf numFmtId="0" fontId="40" fillId="3" borderId="0" xfId="2" applyFont="1" applyFill="1" applyBorder="1" applyAlignment="1">
      <alignment horizontal="center" vertical="center" wrapText="1"/>
    </xf>
    <xf numFmtId="0" fontId="39" fillId="0" borderId="0" xfId="2" applyFont="1" applyBorder="1" applyAlignment="1">
      <alignment horizontal="left" wrapText="1"/>
    </xf>
    <xf numFmtId="0" fontId="49" fillId="5" borderId="79" xfId="2" applyFont="1" applyFill="1" applyBorder="1" applyAlignment="1">
      <alignment horizontal="center" vertical="center"/>
    </xf>
    <xf numFmtId="0" fontId="49" fillId="5" borderId="80" xfId="2" applyFont="1" applyFill="1" applyBorder="1" applyAlignment="1">
      <alignment horizontal="center" vertical="center"/>
    </xf>
    <xf numFmtId="0" fontId="49" fillId="5" borderId="81" xfId="2" applyFont="1" applyFill="1" applyBorder="1" applyAlignment="1">
      <alignment horizontal="center" vertical="center"/>
    </xf>
    <xf numFmtId="164" fontId="39" fillId="13" borderId="48" xfId="3" applyFont="1" applyFill="1" applyBorder="1" applyAlignment="1">
      <alignment horizontal="left" vertical="top" wrapText="1"/>
    </xf>
    <xf numFmtId="164" fontId="39" fillId="13" borderId="49" xfId="3" applyFont="1" applyFill="1" applyBorder="1" applyAlignment="1">
      <alignment horizontal="left" vertical="top" wrapText="1"/>
    </xf>
    <xf numFmtId="164" fontId="39" fillId="13" borderId="56" xfId="3" applyFont="1" applyFill="1" applyBorder="1" applyAlignment="1">
      <alignment horizontal="left" vertical="top" wrapText="1"/>
    </xf>
    <xf numFmtId="0" fontId="40" fillId="3" borderId="0" xfId="2" applyFont="1" applyFill="1" applyBorder="1" applyAlignment="1">
      <alignment horizontal="center"/>
    </xf>
    <xf numFmtId="0" fontId="39" fillId="2" borderId="0" xfId="2" applyFont="1" applyFill="1" applyBorder="1" applyAlignment="1">
      <alignment horizontal="center" wrapText="1"/>
    </xf>
    <xf numFmtId="0" fontId="38" fillId="5" borderId="81" xfId="2" applyFont="1" applyFill="1" applyBorder="1" applyAlignment="1">
      <alignment horizontal="center" vertical="center"/>
    </xf>
    <xf numFmtId="164" fontId="36" fillId="2" borderId="0" xfId="3" applyFont="1" applyFill="1" applyBorder="1" applyAlignment="1">
      <alignment horizontal="left" wrapText="1"/>
    </xf>
    <xf numFmtId="0" fontId="45" fillId="13" borderId="43" xfId="2" applyFont="1" applyFill="1" applyBorder="1" applyAlignment="1">
      <alignment horizontal="left" wrapText="1"/>
    </xf>
    <xf numFmtId="0" fontId="45" fillId="13" borderId="46" xfId="2" applyFont="1" applyFill="1" applyBorder="1" applyAlignment="1">
      <alignment horizontal="left" wrapText="1"/>
    </xf>
    <xf numFmtId="0" fontId="45" fillId="13" borderId="54" xfId="2" applyFont="1" applyFill="1" applyBorder="1" applyAlignment="1">
      <alignment horizontal="left" wrapText="1"/>
    </xf>
    <xf numFmtId="0" fontId="56" fillId="13" borderId="0" xfId="2" applyFont="1" applyFill="1" applyBorder="1" applyAlignment="1">
      <alignment horizontal="center"/>
    </xf>
    <xf numFmtId="0" fontId="56" fillId="13" borderId="55" xfId="2" applyFont="1" applyFill="1" applyBorder="1" applyAlignment="1">
      <alignment horizontal="center"/>
    </xf>
    <xf numFmtId="0" fontId="49" fillId="13" borderId="84" xfId="2" applyFont="1" applyFill="1" applyBorder="1" applyAlignment="1">
      <alignment horizontal="center" vertical="center"/>
    </xf>
    <xf numFmtId="0" fontId="49" fillId="13" borderId="87" xfId="2" applyFont="1" applyFill="1" applyBorder="1" applyAlignment="1">
      <alignment horizontal="center" vertical="center"/>
    </xf>
    <xf numFmtId="0" fontId="53" fillId="13" borderId="82" xfId="2" applyFont="1" applyFill="1" applyBorder="1" applyAlignment="1">
      <alignment horizontal="center"/>
    </xf>
    <xf numFmtId="0" fontId="53" fillId="13" borderId="88" xfId="2" applyFont="1" applyFill="1" applyBorder="1" applyAlignment="1">
      <alignment horizontal="center"/>
    </xf>
    <xf numFmtId="0" fontId="39" fillId="13" borderId="0" xfId="2" applyFont="1" applyFill="1" applyBorder="1" applyAlignment="1">
      <alignment horizontal="left" vertical="top" wrapText="1"/>
    </xf>
    <xf numFmtId="0" fontId="39" fillId="13" borderId="55" xfId="2" applyFont="1" applyFill="1" applyBorder="1" applyAlignment="1">
      <alignment horizontal="left" vertical="top" wrapText="1"/>
    </xf>
    <xf numFmtId="0" fontId="30" fillId="16" borderId="0" xfId="0" applyFont="1" applyFill="1" applyBorder="1" applyAlignment="1" applyProtection="1">
      <alignment horizontal="center"/>
      <protection hidden="1"/>
    </xf>
    <xf numFmtId="0" fontId="24" fillId="0" borderId="25" xfId="0" applyFont="1" applyFill="1" applyBorder="1" applyAlignment="1">
      <alignment horizontal="center" vertical="center"/>
    </xf>
    <xf numFmtId="0" fontId="60" fillId="6" borderId="20" xfId="0" applyFont="1" applyFill="1" applyBorder="1" applyAlignment="1">
      <alignment horizontal="left" vertical="center" wrapText="1"/>
    </xf>
    <xf numFmtId="0" fontId="60" fillId="6" borderId="25" xfId="0" applyFont="1" applyFill="1" applyBorder="1" applyAlignment="1">
      <alignment horizontal="left" vertical="center" wrapText="1"/>
    </xf>
    <xf numFmtId="0" fontId="60" fillId="6" borderId="26" xfId="0" applyFont="1" applyFill="1" applyBorder="1" applyAlignment="1">
      <alignment horizontal="left" vertical="center" wrapText="1"/>
    </xf>
    <xf numFmtId="0" fontId="69" fillId="6" borderId="38" xfId="0" applyFont="1" applyFill="1" applyBorder="1" applyAlignment="1">
      <alignment horizontal="left" vertical="top" wrapText="1"/>
    </xf>
    <xf numFmtId="0" fontId="30" fillId="16" borderId="57" xfId="0" applyFont="1" applyFill="1" applyBorder="1" applyAlignment="1">
      <alignment horizontal="center"/>
    </xf>
    <xf numFmtId="0" fontId="67" fillId="16" borderId="58" xfId="0" applyFont="1" applyFill="1" applyBorder="1" applyAlignment="1">
      <alignment horizontal="center"/>
    </xf>
    <xf numFmtId="0" fontId="67" fillId="16" borderId="59" xfId="0" applyFont="1" applyFill="1" applyBorder="1" applyAlignment="1">
      <alignment horizontal="center"/>
    </xf>
    <xf numFmtId="0" fontId="30" fillId="16" borderId="66" xfId="0" applyFont="1" applyFill="1" applyBorder="1" applyAlignment="1">
      <alignment horizontal="center"/>
    </xf>
    <xf numFmtId="0" fontId="72" fillId="16" borderId="37" xfId="0" applyFont="1" applyFill="1" applyBorder="1" applyAlignment="1">
      <alignment horizontal="center"/>
    </xf>
    <xf numFmtId="0" fontId="72" fillId="16" borderId="67" xfId="0" applyFont="1" applyFill="1" applyBorder="1" applyAlignment="1">
      <alignment horizontal="center"/>
    </xf>
  </cellXfs>
  <cellStyles count="4">
    <cellStyle name="Milliers 2" xfId="3"/>
    <cellStyle name="Normal" xfId="0" builtinId="0"/>
    <cellStyle name="Normal 2" xfId="1"/>
    <cellStyle name="Normal 3" xfId="2"/>
  </cellStyles>
  <dxfs count="5">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externalLink" Target="externalLinks/externalLink8.xml"/><Relationship Id="rId10" Type="http://schemas.openxmlformats.org/officeDocument/2006/relationships/externalLink" Target="externalLinks/externalLink3.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2</xdr:row>
      <xdr:rowOff>28575</xdr:rowOff>
    </xdr:from>
    <xdr:to>
      <xdr:col>3</xdr:col>
      <xdr:colOff>646207</xdr:colOff>
      <xdr:row>2</xdr:row>
      <xdr:rowOff>695325</xdr:rowOff>
    </xdr:to>
    <xdr:pic>
      <xdr:nvPicPr>
        <xdr:cNvPr id="17" name="Image 16" descr="http://portail-intranet.franceagrimer.fr/OutilsCommunication/logo-signature-courriel-rf-franceagrimer.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79400" y="212725"/>
          <a:ext cx="2170207" cy="666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49696</xdr:colOff>
      <xdr:row>2</xdr:row>
      <xdr:rowOff>132522</xdr:rowOff>
    </xdr:from>
    <xdr:to>
      <xdr:col>7</xdr:col>
      <xdr:colOff>115957</xdr:colOff>
      <xdr:row>2</xdr:row>
      <xdr:rowOff>869673</xdr:rowOff>
    </xdr:to>
    <xdr:pic>
      <xdr:nvPicPr>
        <xdr:cNvPr id="3" name="Image 2"/>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603435" y="480392"/>
          <a:ext cx="993913" cy="73715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95250</xdr:colOff>
      <xdr:row>1</xdr:row>
      <xdr:rowOff>57150</xdr:rowOff>
    </xdr:from>
    <xdr:to>
      <xdr:col>2</xdr:col>
      <xdr:colOff>219075</xdr:colOff>
      <xdr:row>1</xdr:row>
      <xdr:rowOff>887638</xdr:rowOff>
    </xdr:to>
    <xdr:pic>
      <xdr:nvPicPr>
        <xdr:cNvPr id="5" name="Image 4" descr="http://portail-intranet.franceagrimer.fr/OutilsCommunication/logo-signature-courriel-rf-franceagrimer.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50" y="298450"/>
          <a:ext cx="2244725" cy="6780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1647825</xdr:colOff>
      <xdr:row>1</xdr:row>
      <xdr:rowOff>152400</xdr:rowOff>
    </xdr:from>
    <xdr:to>
      <xdr:col>3</xdr:col>
      <xdr:colOff>2641738</xdr:colOff>
      <xdr:row>1</xdr:row>
      <xdr:rowOff>889551</xdr:rowOff>
    </xdr:to>
    <xdr:pic>
      <xdr:nvPicPr>
        <xdr:cNvPr id="3" name="Image 2"/>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981825" y="400050"/>
          <a:ext cx="993913" cy="73715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31749</xdr:colOff>
      <xdr:row>2</xdr:row>
      <xdr:rowOff>31750</xdr:rowOff>
    </xdr:from>
    <xdr:to>
      <xdr:col>2</xdr:col>
      <xdr:colOff>647064</xdr:colOff>
      <xdr:row>3</xdr:row>
      <xdr:rowOff>481238</xdr:rowOff>
    </xdr:to>
    <xdr:pic>
      <xdr:nvPicPr>
        <xdr:cNvPr id="3" name="Image 2" descr="http://portail-intranet.franceagrimer.fr/OutilsCommunication/logo-signature-courriel-rf-franceagrimer.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7489" y="435610"/>
          <a:ext cx="2230755" cy="6780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171450</xdr:colOff>
      <xdr:row>2</xdr:row>
      <xdr:rowOff>85725</xdr:rowOff>
    </xdr:from>
    <xdr:to>
      <xdr:col>9</xdr:col>
      <xdr:colOff>0</xdr:colOff>
      <xdr:row>3</xdr:row>
      <xdr:rowOff>594276</xdr:rowOff>
    </xdr:to>
    <xdr:pic>
      <xdr:nvPicPr>
        <xdr:cNvPr id="4" name="Image 3"/>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886825" y="476250"/>
          <a:ext cx="993913" cy="73715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452438</xdr:colOff>
      <xdr:row>1</xdr:row>
      <xdr:rowOff>59531</xdr:rowOff>
    </xdr:from>
    <xdr:to>
      <xdr:col>2</xdr:col>
      <xdr:colOff>121920</xdr:colOff>
      <xdr:row>1</xdr:row>
      <xdr:rowOff>820351</xdr:rowOff>
    </xdr:to>
    <xdr:pic>
      <xdr:nvPicPr>
        <xdr:cNvPr id="2" name="Image 1" descr="http://portail-intranet.franceagrimer.fr/OutilsCommunication/logo-signature-courriel-rf-franceagrimer.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95338" y="242411"/>
          <a:ext cx="2231707" cy="6780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13</xdr:col>
      <xdr:colOff>805962</xdr:colOff>
      <xdr:row>1</xdr:row>
      <xdr:rowOff>14654</xdr:rowOff>
    </xdr:from>
    <xdr:to>
      <xdr:col>14</xdr:col>
      <xdr:colOff>634894</xdr:colOff>
      <xdr:row>1</xdr:row>
      <xdr:rowOff>742035</xdr:rowOff>
    </xdr:to>
    <xdr:pic>
      <xdr:nvPicPr>
        <xdr:cNvPr id="3" name="Image 2"/>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6192500" y="205154"/>
          <a:ext cx="993913" cy="72738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47625</xdr:colOff>
          <xdr:row>13</xdr:row>
          <xdr:rowOff>180975</xdr:rowOff>
        </xdr:from>
        <xdr:to>
          <xdr:col>1</xdr:col>
          <xdr:colOff>47625</xdr:colOff>
          <xdr:row>15</xdr:row>
          <xdr:rowOff>66675</xdr:rowOff>
        </xdr:to>
        <xdr:sp macro="" textlink="">
          <xdr:nvSpPr>
            <xdr:cNvPr id="7169" name="Check Box 1" hidden="1">
              <a:extLst>
                <a:ext uri="{63B3BB69-23CF-44E3-9099-C40C66FF867C}">
                  <a14:compatExt spid="_x0000_s71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47625</xdr:colOff>
          <xdr:row>13</xdr:row>
          <xdr:rowOff>0</xdr:rowOff>
        </xdr:from>
        <xdr:to>
          <xdr:col>1</xdr:col>
          <xdr:colOff>47625</xdr:colOff>
          <xdr:row>14</xdr:row>
          <xdr:rowOff>57150</xdr:rowOff>
        </xdr:to>
        <xdr:sp macro="" textlink="">
          <xdr:nvSpPr>
            <xdr:cNvPr id="7170" name="Check Box 2" hidden="1">
              <a:extLst>
                <a:ext uri="{63B3BB69-23CF-44E3-9099-C40C66FF867C}">
                  <a14:compatExt spid="_x0000_s71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123264</xdr:colOff>
      <xdr:row>1</xdr:row>
      <xdr:rowOff>56029</xdr:rowOff>
    </xdr:from>
    <xdr:to>
      <xdr:col>2</xdr:col>
      <xdr:colOff>1071842</xdr:colOff>
      <xdr:row>1</xdr:row>
      <xdr:rowOff>753110</xdr:rowOff>
    </xdr:to>
    <xdr:pic>
      <xdr:nvPicPr>
        <xdr:cNvPr id="4" name="Image 3" descr="http://portail-intranet.franceagrimer.fr/OutilsCommunication/logo-signature-courriel-rf-franceagrimer.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0914" y="160804"/>
          <a:ext cx="2177303" cy="6970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523875</xdr:colOff>
      <xdr:row>1</xdr:row>
      <xdr:rowOff>9525</xdr:rowOff>
    </xdr:from>
    <xdr:to>
      <xdr:col>12</xdr:col>
      <xdr:colOff>755788</xdr:colOff>
      <xdr:row>1</xdr:row>
      <xdr:rowOff>746676</xdr:rowOff>
    </xdr:to>
    <xdr:pic>
      <xdr:nvPicPr>
        <xdr:cNvPr id="5" name="Image 4"/>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3277850" y="114300"/>
          <a:ext cx="993913" cy="73715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304800</xdr:colOff>
      <xdr:row>2</xdr:row>
      <xdr:rowOff>85725</xdr:rowOff>
    </xdr:from>
    <xdr:to>
      <xdr:col>1</xdr:col>
      <xdr:colOff>2482103</xdr:colOff>
      <xdr:row>2</xdr:row>
      <xdr:rowOff>859006</xdr:rowOff>
    </xdr:to>
    <xdr:pic>
      <xdr:nvPicPr>
        <xdr:cNvPr id="7" name="Image 6" descr="http://portail-intranet.franceagrimer.fr/OutilsCommunication/logo-signature-courriel-rf-franceagrimer.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5800" y="269875"/>
          <a:ext cx="2177303" cy="6970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3505200</xdr:colOff>
      <xdr:row>2</xdr:row>
      <xdr:rowOff>66675</xdr:rowOff>
    </xdr:from>
    <xdr:to>
      <xdr:col>9</xdr:col>
      <xdr:colOff>12838</xdr:colOff>
      <xdr:row>2</xdr:row>
      <xdr:rowOff>803826</xdr:rowOff>
    </xdr:to>
    <xdr:pic>
      <xdr:nvPicPr>
        <xdr:cNvPr id="3" name="Image 2"/>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3249275" y="419100"/>
          <a:ext cx="993913" cy="73715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A2224\Desktop\Naturellement%20popcorn%20-%20Christian\1.%20Instruction\3.%20Expertise%20interne\financier\Simu%20OAD%20sbm.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claire.legrain\AppData\Local\Microsoft\Windows\Temporary%20Internet%20Files\Content.IE5\QR4TWKGE\02_FICHES_PROJET_2I2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3fc9\fu_3l\DFI\Domaines\P&#244;le%20Gestion\4%20Outil%20supports\Excel\Simu%20anafi%20VIERGE.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rf3\fam\FRANCEAGRIMER\ENTITE\INTV\SIIF\U_EF\Planification%20&#233;cologique\AAP%20Projets%20territoriaux\Dossier%20de%20d&#233;p&#244;t\Nouveau%20Feuille%20de%20calcul%20Microsoft%20Excel.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RANCEAGRIMER/ENTITE/SERVICES/ENTREPRISES%20et%20MARCHES/ENTREPRISES/_COMMUN/PLAN%20DE%20RELANCE%202020/AAP%20Abattoirs/Dossier%20&#224;%20d&#233;poser/Annexe%202%20approfondie%20-%20Fiches%20projet.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espace-echanges/Users/MA3483/AppData/Local/Temp/notes23EB3B/Dossier%20de%20candidature%20PSIM%202b.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rf3\fam\FRANCEAGRIMER\ENTITE\SERVICES\ENTREPRISES%20et%20MARCHES\ENTREPRISES\_COMMUN\PLAN%20DE%20RELANCE%202020\AAP%20Prot&#233;ines\Dossier%20&#224;%20d&#233;poser\Annexe%20investissements%20mat&#233;riels%20aval.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Users\utilisateur\Library\Containers\com.microsoft.Excel\Data\Documents\C:\ENTREPRISES%20et%20MARCHES\Users\clement.jaubertie\AppData\Local\Microsoft\Windows\Temporary%20Internet%20Files\Content.Outlook\FZXFV3TG\Copie%20de%20Projets%20au%2020%20juin%202015-v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mu projet OAD"/>
      <sheetName val="Législation"/>
      <sheetName val="SBM dev"/>
      <sheetName val="Comptes de résultats"/>
      <sheetName val="Plan de financement"/>
    </sheetNames>
    <sheetDataSet>
      <sheetData sheetId="0">
        <row r="5">
          <cell r="B5">
            <v>16218</v>
          </cell>
        </row>
      </sheetData>
      <sheetData sheetId="1" refreshError="1"/>
      <sheetData sheetId="2" refreshError="1"/>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ECK LIST"/>
      <sheetName val="FICHE 1 - Donnees Cles"/>
      <sheetName val="FICHE 2 - Taille du porteur"/>
      <sheetName val="FICHE 3 - Objectifs"/>
      <sheetName val="FICHE 4 - R&amp;D Contexte"/>
      <sheetName val="FICHE 5 - Plan Financement"/>
      <sheetName val="FICHE 6 - Impacts"/>
      <sheetName val="FICHE 6bis Impacts exemples"/>
      <sheetName val="FICHE 7 - Activité Porteur"/>
      <sheetName val="FICHE 8 - Financier Porteur"/>
      <sheetName val="Listes"/>
    </sheetNames>
    <sheetDataSet>
      <sheetData sheetId="0"/>
      <sheetData sheetId="1">
        <row r="2">
          <cell r="I2">
            <v>0</v>
          </cell>
        </row>
        <row r="62">
          <cell r="A62" t="e">
            <v>#VALUE!</v>
          </cell>
          <cell r="C62" t="e">
            <v>#VALUE!</v>
          </cell>
          <cell r="D62" t="e">
            <v>#VALUE!</v>
          </cell>
          <cell r="E62" t="e">
            <v>#VALUE!</v>
          </cell>
          <cell r="G62" t="e">
            <v>#VALUE!</v>
          </cell>
          <cell r="H62" t="e">
            <v>#VALUE!</v>
          </cell>
          <cell r="I62" t="e">
            <v>#VALUE!</v>
          </cell>
          <cell r="J62">
            <v>2022</v>
          </cell>
        </row>
      </sheetData>
      <sheetData sheetId="2"/>
      <sheetData sheetId="3"/>
      <sheetData sheetId="4"/>
      <sheetData sheetId="5"/>
      <sheetData sheetId="6"/>
      <sheetData sheetId="7"/>
      <sheetData sheetId="8"/>
      <sheetData sheetId="9"/>
      <sheetData sheetId="10">
        <row r="2">
          <cell r="A2" t="str">
            <v>Innovation</v>
          </cell>
          <cell r="B2" t="str">
            <v>Privé-banques (emprunt…)</v>
          </cell>
          <cell r="D2" t="str">
            <v>Cash</v>
          </cell>
          <cell r="E2" t="str">
            <v xml:space="preserve"> une meilleure adaptation des produits à la demande des consommateurs ainsi que des différents maillons de la filière, </v>
          </cell>
          <cell r="G2" t="str">
            <v>Entreprise - Exploitation Agricole</v>
          </cell>
        </row>
        <row r="3">
          <cell r="A3" t="str">
            <v>Commercial et Financier</v>
          </cell>
          <cell r="B3" t="str">
            <v>Privé-bénéficiaires (apport partenaires privés)</v>
          </cell>
          <cell r="D3" t="str">
            <v>RH</v>
          </cell>
          <cell r="E3" t="str">
            <v>une nouvelle offre technologique,</v>
          </cell>
          <cell r="G3" t="str">
            <v>Entreprise - Autre</v>
          </cell>
        </row>
        <row r="4">
          <cell r="A4" t="str">
            <v>Social et Economique</v>
          </cell>
          <cell r="B4" t="str">
            <v>Privé-autres</v>
          </cell>
          <cell r="D4" t="str">
            <v>Équipements/matériels scientifiques</v>
          </cell>
          <cell r="E4" t="str">
            <v>  une maitrise sanitaire, une traçabilité, une qualité et une valeur nutritionnelle des aliments améliorées,</v>
          </cell>
          <cell r="G4" t="str">
            <v>Organisme de recherche et assimilés</v>
          </cell>
        </row>
        <row r="5">
          <cell r="A5" t="str">
            <v>Intégration du projet au sein de la filière</v>
          </cell>
          <cell r="B5" t="str">
            <v>Opérateur</v>
          </cell>
          <cell r="D5" t="str">
            <v>Biens immatériels (licences, logiciels, brevets, …)</v>
          </cell>
          <cell r="E5" t="str">
            <v xml:space="preserve"> la réduction de la pénibilité des tâches et l’amélioration de la santé et la sécurité au travail,</v>
          </cell>
          <cell r="G5" t="str">
            <v>Autres</v>
          </cell>
        </row>
        <row r="6">
          <cell r="A6" t="str">
            <v>Environnemental - Energie renouvellable</v>
          </cell>
          <cell r="B6" t="str">
            <v>Public-bénéficiaires</v>
          </cell>
          <cell r="D6" t="str">
            <v>Immobiliers/foncier/mobiliers, équipements de travail, …</v>
          </cell>
          <cell r="E6" t="str">
            <v xml:space="preserve"> l’optimisation des coûts et l’amélioration de la compétitivité,</v>
          </cell>
        </row>
        <row r="7">
          <cell r="A7" t="str">
            <v>Environnemental - Efficacité énergétique</v>
          </cell>
          <cell r="B7" t="str">
            <v>Public - Aides État-Autre (hors enveloppe PIA)</v>
          </cell>
          <cell r="D7" t="str">
            <v>Autres</v>
          </cell>
          <cell r="E7" t="str">
            <v xml:space="preserve"> la réduction des pertes matières et une meilleure performance au plan environnemental et énergétique,</v>
          </cell>
        </row>
        <row r="8">
          <cell r="A8" t="str">
            <v>Environnemental - Climat- Reduction GES</v>
          </cell>
          <cell r="B8" t="str">
            <v>Public - Aides Collectivités territoriales</v>
          </cell>
          <cell r="E8" t="str">
            <v>la création variétale et la génétique animale, en cohérence avec les orientations du projet agro-écologique,</v>
          </cell>
        </row>
        <row r="9">
          <cell r="A9" t="str">
            <v>Environnemental - Pollution Air</v>
          </cell>
          <cell r="B9" t="str">
            <v>Public-Autres</v>
          </cell>
          <cell r="E9" t="str">
            <v>la maitrise de la santé animale et l’amélioration du bien-être animal.</v>
          </cell>
        </row>
        <row r="10">
          <cell r="A10" t="str">
            <v>Environnemental - Qualité eau</v>
          </cell>
        </row>
        <row r="11">
          <cell r="A11" t="str">
            <v>Environnemental - Reduction déchet</v>
          </cell>
        </row>
        <row r="12">
          <cell r="A12" t="str">
            <v>Environnemental -Biodiversité</v>
          </cell>
        </row>
        <row r="13">
          <cell r="A13" t="str">
            <v>Environnemental - Sociétal</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mu projet OAD"/>
      <sheetName val="Législation"/>
      <sheetName val="nom"/>
      <sheetName val="Comptes de résultats"/>
      <sheetName val="Plan de financement"/>
      <sheetName val="FICHE 1 - Donnees Cles"/>
      <sheetName val="Listes"/>
    </sheetNames>
    <sheetDataSet>
      <sheetData sheetId="0">
        <row r="1">
          <cell r="D1" t="str">
            <v>Nom société</v>
          </cell>
        </row>
        <row r="3">
          <cell r="D3" t="str">
            <v>N</v>
          </cell>
        </row>
        <row r="6">
          <cell r="D6">
            <v>0</v>
          </cell>
        </row>
        <row r="7">
          <cell r="B7">
            <v>0</v>
          </cell>
          <cell r="C7">
            <v>0</v>
          </cell>
          <cell r="D7">
            <v>0</v>
          </cell>
          <cell r="E7">
            <v>0</v>
          </cell>
          <cell r="F7">
            <v>0</v>
          </cell>
          <cell r="G7">
            <v>0</v>
          </cell>
          <cell r="H7">
            <v>0</v>
          </cell>
        </row>
        <row r="8">
          <cell r="B8">
            <v>0</v>
          </cell>
          <cell r="C8">
            <v>0</v>
          </cell>
          <cell r="D8">
            <v>0</v>
          </cell>
          <cell r="E8">
            <v>0</v>
          </cell>
          <cell r="F8">
            <v>0</v>
          </cell>
          <cell r="G8">
            <v>0</v>
          </cell>
          <cell r="H8">
            <v>0</v>
          </cell>
        </row>
        <row r="9">
          <cell r="B9" t="e">
            <v>#DIV/0!</v>
          </cell>
          <cell r="C9" t="e">
            <v>#DIV/0!</v>
          </cell>
          <cell r="D9" t="e">
            <v>#DIV/0!</v>
          </cell>
        </row>
        <row r="11">
          <cell r="E11">
            <v>0</v>
          </cell>
          <cell r="F11">
            <v>0</v>
          </cell>
          <cell r="G11">
            <v>0</v>
          </cell>
          <cell r="H11">
            <v>0</v>
          </cell>
        </row>
        <row r="12">
          <cell r="D12">
            <v>0</v>
          </cell>
        </row>
        <row r="13">
          <cell r="D13">
            <v>0</v>
          </cell>
        </row>
        <row r="16">
          <cell r="E16" t="e">
            <v>#DIV/0!</v>
          </cell>
          <cell r="F16" t="e">
            <v>#DIV/0!</v>
          </cell>
          <cell r="G16" t="e">
            <v>#DIV/0!</v>
          </cell>
          <cell r="H16" t="e">
            <v>#DIV/0!</v>
          </cell>
          <cell r="K16">
            <v>10</v>
          </cell>
        </row>
        <row r="17">
          <cell r="E17">
            <v>0</v>
          </cell>
          <cell r="F17">
            <v>0</v>
          </cell>
          <cell r="G17">
            <v>0</v>
          </cell>
          <cell r="H17">
            <v>0</v>
          </cell>
        </row>
        <row r="19">
          <cell r="E19" t="e">
            <v>#DIV/0!</v>
          </cell>
          <cell r="F19" t="e">
            <v>#DIV/0!</v>
          </cell>
          <cell r="G19" t="e">
            <v>#DIV/0!</v>
          </cell>
          <cell r="H19" t="e">
            <v>#DIV/0!</v>
          </cell>
        </row>
        <row r="20">
          <cell r="B20">
            <v>0</v>
          </cell>
          <cell r="C20">
            <v>0</v>
          </cell>
          <cell r="D20">
            <v>0</v>
          </cell>
          <cell r="E20" t="e">
            <v>#DIV/0!</v>
          </cell>
          <cell r="F20" t="e">
            <v>#DIV/0!</v>
          </cell>
          <cell r="G20" t="e">
            <v>#DIV/0!</v>
          </cell>
          <cell r="H20" t="e">
            <v>#DIV/0!</v>
          </cell>
        </row>
        <row r="21">
          <cell r="D21">
            <v>0</v>
          </cell>
        </row>
        <row r="22">
          <cell r="B22">
            <v>0</v>
          </cell>
          <cell r="C22">
            <v>0</v>
          </cell>
          <cell r="D22">
            <v>0</v>
          </cell>
          <cell r="E22">
            <v>0</v>
          </cell>
          <cell r="F22">
            <v>0</v>
          </cell>
          <cell r="G22">
            <v>0</v>
          </cell>
          <cell r="H22">
            <v>0</v>
          </cell>
        </row>
        <row r="24">
          <cell r="E24" t="e">
            <v>#DIV/0!</v>
          </cell>
          <cell r="F24" t="e">
            <v>#DIV/0!</v>
          </cell>
          <cell r="G24" t="e">
            <v>#DIV/0!</v>
          </cell>
          <cell r="H24" t="e">
            <v>#DIV/0!</v>
          </cell>
        </row>
        <row r="25">
          <cell r="E25">
            <v>0</v>
          </cell>
          <cell r="F25">
            <v>0</v>
          </cell>
          <cell r="G25">
            <v>0</v>
          </cell>
          <cell r="H25">
            <v>0</v>
          </cell>
        </row>
        <row r="26">
          <cell r="B26">
            <v>0</v>
          </cell>
          <cell r="C26">
            <v>0</v>
          </cell>
          <cell r="D26">
            <v>0</v>
          </cell>
          <cell r="E26" t="e">
            <v>#DIV/0!</v>
          </cell>
          <cell r="F26" t="e">
            <v>#DIV/0!</v>
          </cell>
          <cell r="G26" t="e">
            <v>#DIV/0!</v>
          </cell>
          <cell r="H26" t="e">
            <v>#DIV/0!</v>
          </cell>
        </row>
        <row r="27">
          <cell r="D27">
            <v>0</v>
          </cell>
        </row>
        <row r="29">
          <cell r="D29" t="str">
            <v>N</v>
          </cell>
        </row>
        <row r="33">
          <cell r="C33">
            <v>0</v>
          </cell>
          <cell r="D33">
            <v>0</v>
          </cell>
        </row>
        <row r="38">
          <cell r="E38">
            <v>0</v>
          </cell>
          <cell r="F38">
            <v>0</v>
          </cell>
          <cell r="G38">
            <v>0</v>
          </cell>
          <cell r="H38">
            <v>0</v>
          </cell>
        </row>
        <row r="41">
          <cell r="D41">
            <v>0</v>
          </cell>
        </row>
        <row r="49">
          <cell r="E49">
            <v>0</v>
          </cell>
          <cell r="F49">
            <v>0</v>
          </cell>
          <cell r="G49">
            <v>0</v>
          </cell>
          <cell r="H49">
            <v>0</v>
          </cell>
        </row>
        <row r="50">
          <cell r="E50">
            <v>0</v>
          </cell>
          <cell r="F50">
            <v>0</v>
          </cell>
          <cell r="G50">
            <v>0</v>
          </cell>
          <cell r="H50">
            <v>0</v>
          </cell>
        </row>
        <row r="57">
          <cell r="E57" t="e">
            <v>#DIV/0!</v>
          </cell>
          <cell r="F57" t="e">
            <v>#DIV/0!</v>
          </cell>
          <cell r="G57" t="e">
            <v>#DIV/0!</v>
          </cell>
          <cell r="H57" t="e">
            <v>#DIV/0!</v>
          </cell>
        </row>
        <row r="59">
          <cell r="E59" t="e">
            <v>#DIV/0!</v>
          </cell>
          <cell r="F59" t="e">
            <v>#DIV/0!</v>
          </cell>
          <cell r="G59" t="e">
            <v>#DIV/0!</v>
          </cell>
          <cell r="H59" t="e">
            <v>#DIV/0!</v>
          </cell>
        </row>
        <row r="60">
          <cell r="E60" t="e">
            <v>#DIV/0!</v>
          </cell>
          <cell r="F60" t="e">
            <v>#DIV/0!</v>
          </cell>
          <cell r="G60" t="e">
            <v>#DIV/0!</v>
          </cell>
          <cell r="H60" t="e">
            <v>#DIV/0!</v>
          </cell>
        </row>
        <row r="63">
          <cell r="E63" t="e">
            <v>#DIV/0!</v>
          </cell>
          <cell r="F63" t="e">
            <v>#DIV/0!</v>
          </cell>
          <cell r="G63" t="e">
            <v>#DIV/0!</v>
          </cell>
          <cell r="H63" t="e">
            <v>#DIV/0!</v>
          </cell>
        </row>
        <row r="64">
          <cell r="D64">
            <v>0</v>
          </cell>
        </row>
        <row r="65">
          <cell r="B65">
            <v>0</v>
          </cell>
          <cell r="C65">
            <v>0</v>
          </cell>
          <cell r="D65">
            <v>0</v>
          </cell>
          <cell r="E65" t="e">
            <v>#DIV/0!</v>
          </cell>
          <cell r="F65" t="e">
            <v>#DIV/0!</v>
          </cell>
          <cell r="G65" t="e">
            <v>#DIV/0!</v>
          </cell>
          <cell r="H65" t="e">
            <v>#DIV/0!</v>
          </cell>
        </row>
        <row r="66">
          <cell r="E66" t="e">
            <v>#DIV/0!</v>
          </cell>
          <cell r="F66" t="e">
            <v>#DIV/0!</v>
          </cell>
          <cell r="G66" t="e">
            <v>#DIV/0!</v>
          </cell>
          <cell r="H66" t="e">
            <v>#DIV/0!</v>
          </cell>
        </row>
        <row r="68">
          <cell r="B68">
            <v>0</v>
          </cell>
          <cell r="C68">
            <v>0</v>
          </cell>
          <cell r="D68">
            <v>0</v>
          </cell>
          <cell r="E68" t="e">
            <v>#DIV/0!</v>
          </cell>
          <cell r="F68" t="e">
            <v>#DIV/0!</v>
          </cell>
          <cell r="G68" t="e">
            <v>#DIV/0!</v>
          </cell>
          <cell r="H68" t="e">
            <v>#DIV/0!</v>
          </cell>
        </row>
        <row r="69">
          <cell r="D69">
            <v>0</v>
          </cell>
        </row>
        <row r="70">
          <cell r="D70">
            <v>0</v>
          </cell>
        </row>
        <row r="71">
          <cell r="D71">
            <v>0</v>
          </cell>
        </row>
        <row r="73">
          <cell r="C73">
            <v>0</v>
          </cell>
          <cell r="D73">
            <v>0</v>
          </cell>
          <cell r="E73">
            <v>0</v>
          </cell>
          <cell r="F73">
            <v>0</v>
          </cell>
          <cell r="G73">
            <v>0</v>
          </cell>
          <cell r="H73">
            <v>0</v>
          </cell>
        </row>
        <row r="74">
          <cell r="D74">
            <v>0</v>
          </cell>
        </row>
        <row r="76">
          <cell r="D76" t="e">
            <v>#DIV/0!</v>
          </cell>
        </row>
        <row r="77">
          <cell r="D77" t="e">
            <v>#DIV/0!</v>
          </cell>
        </row>
        <row r="79">
          <cell r="D79" t="e">
            <v>#DIV/0!</v>
          </cell>
        </row>
        <row r="81">
          <cell r="D81" t="e">
            <v>#DIV/0!</v>
          </cell>
        </row>
        <row r="84">
          <cell r="D84" t="e">
            <v>#DIV/0!</v>
          </cell>
        </row>
        <row r="85">
          <cell r="D85" t="e">
            <v>#DIV/0!</v>
          </cell>
        </row>
        <row r="95">
          <cell r="D95">
            <v>0</v>
          </cell>
        </row>
        <row r="99">
          <cell r="D99" t="str">
            <v>CAHT</v>
          </cell>
        </row>
      </sheetData>
      <sheetData sheetId="1"/>
      <sheetData sheetId="2"/>
      <sheetData sheetId="3"/>
      <sheetData sheetId="4"/>
      <sheetData sheetId="5" refreshError="1"/>
      <sheetData sheetId="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uveau Feuille de calcul Micro"/>
      <sheetName val="Liste"/>
    </sheetNames>
    <sheetDataSet>
      <sheetData sheetId="0" refreshError="1"/>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ECK LIST"/>
      <sheetName val="FICHE 1 - Dépenses du projet"/>
      <sheetName val="FICHE 2 - Indicateurs"/>
      <sheetName val="FICHE 3 - Activités Site Projet"/>
      <sheetName val="FICHE 4 - Sites de production"/>
      <sheetName val="FICHE 5 - Taille entreprise"/>
      <sheetName val="FICHE 6 - Situation financière"/>
      <sheetName val="FICHE 7 - Plan d'affaires"/>
      <sheetName val="FICHE 8 - Plan de financement"/>
      <sheetName val="Listes"/>
    </sheetNames>
    <sheetDataSet>
      <sheetData sheetId="0"/>
      <sheetData sheetId="1"/>
      <sheetData sheetId="2"/>
      <sheetData sheetId="3"/>
      <sheetData sheetId="4"/>
      <sheetData sheetId="5"/>
      <sheetData sheetId="6"/>
      <sheetData sheetId="7">
        <row r="14">
          <cell r="E14">
            <v>0</v>
          </cell>
        </row>
      </sheetData>
      <sheetData sheetId="8"/>
      <sheetData sheetId="9">
        <row r="2">
          <cell r="A2" t="str">
            <v>Interne</v>
          </cell>
          <cell r="B2" t="str">
            <v>Grandes cultures</v>
          </cell>
        </row>
        <row r="3">
          <cell r="A3" t="str">
            <v>Externe</v>
          </cell>
          <cell r="B3" t="str">
            <v>Sucre</v>
          </cell>
        </row>
        <row r="4">
          <cell r="B4" t="str">
            <v>Lait</v>
          </cell>
        </row>
        <row r="5">
          <cell r="B5" t="str">
            <v>Viandes de boucherie</v>
          </cell>
        </row>
        <row r="6">
          <cell r="B6" t="str">
            <v>Volailles et assimilés</v>
          </cell>
        </row>
        <row r="7">
          <cell r="B7" t="str">
            <v>Pêche et aquaculture</v>
          </cell>
        </row>
        <row r="8">
          <cell r="B8" t="str">
            <v>Fruits et légumes</v>
          </cell>
        </row>
        <row r="9">
          <cell r="B9" t="str">
            <v>Horticulture</v>
          </cell>
        </row>
        <row r="10">
          <cell r="B10" t="str">
            <v>PPAM (Plante médicinale et aromatique)</v>
          </cell>
        </row>
        <row r="11">
          <cell r="B11" t="str">
            <v>Vin et cidre</v>
          </cell>
        </row>
        <row r="12">
          <cell r="B12" t="str">
            <v>Autres filières</v>
          </cell>
        </row>
        <row r="13">
          <cell r="B13" t="str">
            <v>Multifilières</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ésentation"/>
      <sheetName val="Fiche de demande"/>
      <sheetName val="déclaration aides"/>
      <sheetName val="Déclaration des minimis"/>
      <sheetName val="Devis"/>
      <sheetName val="Dossier technique"/>
      <sheetName val="Ambitions"/>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ge de garde"/>
      <sheetName val="Nature des dépenses"/>
      <sheetName val="Détail des investissements"/>
      <sheetName val="Budget et plan de financement"/>
      <sheetName val="Impacts et indicateurs"/>
      <sheetName val="Liste"/>
    </sheetNames>
    <sheetDataSet>
      <sheetData sheetId="0" refreshError="1"/>
      <sheetData sheetId="1" refreshError="1"/>
      <sheetData sheetId="2" refreshError="1"/>
      <sheetData sheetId="3" refreshError="1"/>
      <sheetData sheetId="4" refreshError="1"/>
      <sheetData sheetId="5">
        <row r="2">
          <cell r="A2" t="str">
            <v>Collecte</v>
          </cell>
        </row>
        <row r="3">
          <cell r="A3" t="str">
            <v>Tri</v>
          </cell>
        </row>
        <row r="4">
          <cell r="A4" t="str">
            <v>Stockage</v>
          </cell>
        </row>
        <row r="5">
          <cell r="A5" t="str">
            <v>Préparation</v>
          </cell>
        </row>
        <row r="6">
          <cell r="A6" t="str">
            <v>Transformation</v>
          </cell>
        </row>
        <row r="7">
          <cell r="A7" t="str">
            <v>Distribution</v>
          </cell>
        </row>
        <row r="8">
          <cell r="A8" t="str">
            <v>Autres</v>
          </cell>
        </row>
        <row r="9">
          <cell r="A9" t="str">
            <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s"/>
    </sheetNames>
    <sheetDataSet>
      <sheetData sheetId="0" refreshError="1"/>
    </sheetDataSet>
  </externalBook>
</externalLink>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21"/>
  <sheetViews>
    <sheetView showGridLines="0" zoomScale="115" zoomScaleNormal="115" workbookViewId="0">
      <selection activeCell="E37" sqref="E37"/>
    </sheetView>
  </sheetViews>
  <sheetFormatPr baseColWidth="10" defaultRowHeight="12.75"/>
  <cols>
    <col min="5" max="5" width="56.140625" customWidth="1"/>
    <col min="6" max="6" width="16.28515625" customWidth="1"/>
    <col min="7" max="7" width="13.85546875" customWidth="1"/>
  </cols>
  <sheetData>
    <row r="2" spans="2:7" ht="14.65" customHeight="1">
      <c r="B2" s="23"/>
      <c r="C2" s="24"/>
      <c r="D2" s="24"/>
      <c r="E2" s="24"/>
      <c r="F2" s="24"/>
      <c r="G2" s="24"/>
    </row>
    <row r="3" spans="2:7" ht="78.400000000000006" customHeight="1">
      <c r="B3" s="256"/>
      <c r="C3" s="257"/>
      <c r="D3" s="257"/>
      <c r="E3" s="269" t="s">
        <v>219</v>
      </c>
      <c r="F3" s="269"/>
      <c r="G3" s="258"/>
    </row>
    <row r="4" spans="2:7" ht="12.4" customHeight="1">
      <c r="B4" s="25"/>
      <c r="C4" s="24"/>
      <c r="D4" s="24"/>
      <c r="E4" s="24"/>
      <c r="F4" s="24"/>
      <c r="G4" s="24"/>
    </row>
    <row r="5" spans="2:7" ht="87.95" customHeight="1">
      <c r="B5" s="270" t="s">
        <v>220</v>
      </c>
      <c r="C5" s="270"/>
      <c r="D5" s="270"/>
      <c r="E5" s="270"/>
      <c r="F5" s="270"/>
      <c r="G5" s="270"/>
    </row>
    <row r="6" spans="2:7" ht="15.4" customHeight="1">
      <c r="B6" s="273" t="s">
        <v>208</v>
      </c>
      <c r="C6" s="273"/>
      <c r="D6" s="273"/>
      <c r="E6" s="273"/>
      <c r="F6" s="273"/>
      <c r="G6" s="273"/>
    </row>
    <row r="7" spans="2:7" ht="14.65" customHeight="1">
      <c r="B7" s="26"/>
      <c r="C7" s="26"/>
      <c r="D7" s="26"/>
      <c r="E7" s="26"/>
      <c r="F7" s="26"/>
      <c r="G7" s="26"/>
    </row>
    <row r="8" spans="2:7" ht="15">
      <c r="B8" s="27"/>
      <c r="C8" s="28"/>
      <c r="D8" s="28"/>
      <c r="E8" s="28"/>
      <c r="F8" s="28"/>
      <c r="G8" s="28"/>
    </row>
    <row r="9" spans="2:7" ht="15.75">
      <c r="B9" s="274"/>
      <c r="C9" s="274"/>
      <c r="D9" s="274"/>
      <c r="E9" s="274"/>
      <c r="F9" s="274"/>
      <c r="G9" s="274"/>
    </row>
    <row r="10" spans="2:7" ht="15">
      <c r="B10" s="275" t="s">
        <v>25</v>
      </c>
      <c r="C10" s="276"/>
      <c r="D10" s="276"/>
      <c r="E10" s="277"/>
      <c r="F10" s="278" t="s">
        <v>26</v>
      </c>
      <c r="G10" s="279"/>
    </row>
    <row r="11" spans="2:7" ht="45">
      <c r="B11" s="275"/>
      <c r="C11" s="276"/>
      <c r="D11" s="276"/>
      <c r="E11" s="277"/>
      <c r="F11" s="96" t="s">
        <v>222</v>
      </c>
      <c r="G11" s="96" t="s">
        <v>223</v>
      </c>
    </row>
    <row r="12" spans="2:7" ht="15">
      <c r="B12" s="29" t="s">
        <v>27</v>
      </c>
      <c r="C12" s="281" t="s">
        <v>28</v>
      </c>
      <c r="D12" s="281"/>
      <c r="E12" s="282"/>
      <c r="F12" s="30" t="s">
        <v>29</v>
      </c>
      <c r="G12" s="30"/>
    </row>
    <row r="13" spans="2:7" ht="15">
      <c r="B13" s="29" t="s">
        <v>30</v>
      </c>
      <c r="C13" s="281" t="s">
        <v>215</v>
      </c>
      <c r="D13" s="281"/>
      <c r="E13" s="282"/>
      <c r="F13" s="30" t="s">
        <v>29</v>
      </c>
      <c r="G13" s="30"/>
    </row>
    <row r="14" spans="2:7" ht="15">
      <c r="B14" s="31" t="s">
        <v>31</v>
      </c>
      <c r="C14" s="281" t="s">
        <v>214</v>
      </c>
      <c r="D14" s="281"/>
      <c r="E14" s="282"/>
      <c r="F14" s="32" t="s">
        <v>29</v>
      </c>
      <c r="G14" s="32"/>
    </row>
    <row r="15" spans="2:7" ht="15">
      <c r="B15" s="31" t="s">
        <v>32</v>
      </c>
      <c r="C15" s="283" t="s">
        <v>33</v>
      </c>
      <c r="D15" s="283"/>
      <c r="E15" s="284"/>
      <c r="F15" s="32" t="s">
        <v>29</v>
      </c>
      <c r="G15" s="266"/>
    </row>
    <row r="16" spans="2:7" ht="15">
      <c r="B16" s="31" t="s">
        <v>34</v>
      </c>
      <c r="C16" s="283" t="s">
        <v>35</v>
      </c>
      <c r="D16" s="283"/>
      <c r="E16" s="284"/>
      <c r="F16" s="32" t="s">
        <v>29</v>
      </c>
      <c r="G16" s="266"/>
    </row>
    <row r="17" spans="2:7" ht="15">
      <c r="B17" s="33"/>
      <c r="C17" s="34"/>
      <c r="D17" s="34"/>
      <c r="E17" s="34"/>
      <c r="F17" s="35"/>
      <c r="G17" s="36"/>
    </row>
    <row r="18" spans="2:7" ht="15">
      <c r="B18" s="37"/>
      <c r="C18" s="24"/>
      <c r="D18" s="24"/>
      <c r="E18" s="24"/>
      <c r="F18" s="24"/>
      <c r="G18" s="24"/>
    </row>
    <row r="19" spans="2:7" ht="15">
      <c r="B19" s="280" t="s">
        <v>36</v>
      </c>
      <c r="C19" s="280"/>
      <c r="D19" s="26"/>
      <c r="E19" s="26"/>
      <c r="F19" s="26"/>
      <c r="G19" s="26"/>
    </row>
    <row r="20" spans="2:7" ht="13.15" customHeight="1">
      <c r="B20" s="271" t="s">
        <v>37</v>
      </c>
      <c r="C20" s="271"/>
      <c r="D20" s="26"/>
      <c r="E20" s="26"/>
      <c r="F20" s="26"/>
      <c r="G20" s="26"/>
    </row>
    <row r="21" spans="2:7" ht="13.15" customHeight="1">
      <c r="B21" s="272" t="s">
        <v>38</v>
      </c>
      <c r="C21" s="272"/>
      <c r="D21" s="26"/>
      <c r="E21" s="26"/>
      <c r="F21" s="26"/>
      <c r="G21" s="26"/>
    </row>
  </sheetData>
  <mergeCells count="14">
    <mergeCell ref="E3:F3"/>
    <mergeCell ref="B5:G5"/>
    <mergeCell ref="B20:C20"/>
    <mergeCell ref="B21:C21"/>
    <mergeCell ref="B6:G6"/>
    <mergeCell ref="B9:G9"/>
    <mergeCell ref="B10:E11"/>
    <mergeCell ref="F10:G10"/>
    <mergeCell ref="B19:C19"/>
    <mergeCell ref="C12:E12"/>
    <mergeCell ref="C13:E13"/>
    <mergeCell ref="C14:E14"/>
    <mergeCell ref="C15:E15"/>
    <mergeCell ref="C16:E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32"/>
  <sheetViews>
    <sheetView showGridLines="0" tabSelected="1" topLeftCell="A10" workbookViewId="0">
      <selection activeCell="B18" sqref="B18"/>
    </sheetView>
  </sheetViews>
  <sheetFormatPr baseColWidth="10" defaultRowHeight="12.75"/>
  <cols>
    <col min="2" max="2" width="30.28515625" customWidth="1"/>
    <col min="3" max="3" width="38.28515625" customWidth="1"/>
    <col min="4" max="4" width="41.28515625" customWidth="1"/>
    <col min="5" max="5" width="31.85546875" customWidth="1"/>
    <col min="6" max="6" width="30.140625" customWidth="1"/>
  </cols>
  <sheetData>
    <row r="1" spans="2:6" ht="19.5" thickBot="1">
      <c r="B1" s="38"/>
      <c r="C1" s="38"/>
      <c r="D1" s="39"/>
    </row>
    <row r="2" spans="2:6" ht="81" customHeight="1" thickBot="1">
      <c r="B2" s="287" t="s">
        <v>224</v>
      </c>
      <c r="C2" s="287"/>
      <c r="D2" s="287"/>
    </row>
    <row r="3" spans="2:6" ht="18.75">
      <c r="B3" s="38"/>
      <c r="C3" s="39"/>
      <c r="D3" s="38"/>
    </row>
    <row r="4" spans="2:6">
      <c r="B4" s="288" t="s">
        <v>226</v>
      </c>
      <c r="C4" s="288"/>
      <c r="D4" s="288"/>
    </row>
    <row r="5" spans="2:6">
      <c r="B5" s="289"/>
      <c r="C5" s="289"/>
      <c r="D5" s="289"/>
    </row>
    <row r="6" spans="2:6">
      <c r="B6" s="289"/>
      <c r="C6" s="289"/>
      <c r="D6" s="289"/>
    </row>
    <row r="7" spans="2:6" ht="49.9" customHeight="1">
      <c r="B7" s="290"/>
      <c r="C7" s="290"/>
      <c r="D7" s="290"/>
      <c r="E7" s="259"/>
    </row>
    <row r="8" spans="2:6">
      <c r="B8" s="40"/>
      <c r="C8" s="40"/>
      <c r="D8" s="40"/>
    </row>
    <row r="9" spans="2:6" ht="13.5" thickBot="1">
      <c r="B9" s="38"/>
      <c r="C9" s="38"/>
      <c r="D9" s="38"/>
    </row>
    <row r="10" spans="2:6" ht="40.5" customHeight="1" thickBot="1">
      <c r="B10" s="285" t="s">
        <v>233</v>
      </c>
      <c r="C10" s="286"/>
      <c r="D10" s="265"/>
      <c r="E10" s="285" t="s">
        <v>230</v>
      </c>
      <c r="F10" s="286"/>
    </row>
    <row r="11" spans="2:6" ht="37.5">
      <c r="B11" s="260" t="s">
        <v>234</v>
      </c>
      <c r="C11" s="261" t="s">
        <v>40</v>
      </c>
      <c r="D11" s="264"/>
      <c r="E11" s="260" t="s">
        <v>39</v>
      </c>
      <c r="F11" s="261" t="s">
        <v>40</v>
      </c>
    </row>
    <row r="12" spans="2:6">
      <c r="B12" s="262" t="s">
        <v>8</v>
      </c>
      <c r="C12" s="263"/>
      <c r="D12" s="264"/>
      <c r="E12" s="267" t="s">
        <v>9</v>
      </c>
      <c r="F12" s="263"/>
    </row>
    <row r="13" spans="2:6">
      <c r="D13" s="264"/>
      <c r="E13" s="267" t="s">
        <v>10</v>
      </c>
      <c r="F13" s="263"/>
    </row>
    <row r="14" spans="2:6">
      <c r="D14" s="264"/>
      <c r="E14" s="267" t="s">
        <v>11</v>
      </c>
      <c r="F14" s="263"/>
    </row>
    <row r="15" spans="2:6">
      <c r="D15" s="264"/>
      <c r="E15" s="267" t="s">
        <v>12</v>
      </c>
      <c r="F15" s="263"/>
    </row>
    <row r="16" spans="2:6">
      <c r="D16" s="264"/>
      <c r="E16" s="267" t="s">
        <v>13</v>
      </c>
      <c r="F16" s="263"/>
    </row>
    <row r="17" spans="4:6">
      <c r="D17" s="264"/>
      <c r="E17" s="267" t="s">
        <v>14</v>
      </c>
      <c r="F17" s="263"/>
    </row>
    <row r="18" spans="4:6">
      <c r="D18" s="264"/>
      <c r="E18" s="267" t="s">
        <v>15</v>
      </c>
      <c r="F18" s="263"/>
    </row>
    <row r="19" spans="4:6">
      <c r="D19" s="264"/>
      <c r="E19" s="267" t="s">
        <v>16</v>
      </c>
      <c r="F19" s="263"/>
    </row>
    <row r="20" spans="4:6">
      <c r="D20" s="264"/>
      <c r="E20" s="267" t="s">
        <v>17</v>
      </c>
      <c r="F20" s="263"/>
    </row>
    <row r="21" spans="4:6">
      <c r="D21" s="264"/>
      <c r="E21" s="267" t="s">
        <v>18</v>
      </c>
      <c r="F21" s="263"/>
    </row>
    <row r="22" spans="4:6">
      <c r="D22" s="264"/>
      <c r="E22" s="267" t="s">
        <v>41</v>
      </c>
      <c r="F22" s="263"/>
    </row>
    <row r="23" spans="4:6">
      <c r="D23" s="264"/>
      <c r="E23" s="267" t="s">
        <v>42</v>
      </c>
      <c r="F23" s="263"/>
    </row>
    <row r="24" spans="4:6">
      <c r="D24" s="264"/>
      <c r="E24" s="267" t="s">
        <v>43</v>
      </c>
      <c r="F24" s="263"/>
    </row>
    <row r="25" spans="4:6">
      <c r="D25" s="264"/>
      <c r="E25" s="267" t="s">
        <v>44</v>
      </c>
      <c r="F25" s="263"/>
    </row>
    <row r="26" spans="4:6">
      <c r="D26" s="264"/>
      <c r="E26" s="267" t="s">
        <v>45</v>
      </c>
      <c r="F26" s="263"/>
    </row>
    <row r="27" spans="4:6">
      <c r="D27" s="264"/>
      <c r="E27" s="267" t="s">
        <v>46</v>
      </c>
      <c r="F27" s="263"/>
    </row>
    <row r="28" spans="4:6">
      <c r="D28" s="264"/>
      <c r="E28" s="267" t="s">
        <v>47</v>
      </c>
      <c r="F28" s="263"/>
    </row>
    <row r="29" spans="4:6">
      <c r="D29" s="264"/>
      <c r="E29" s="267" t="s">
        <v>48</v>
      </c>
      <c r="F29" s="263"/>
    </row>
    <row r="30" spans="4:6">
      <c r="D30" s="264"/>
      <c r="E30" s="267" t="s">
        <v>49</v>
      </c>
      <c r="F30" s="263"/>
    </row>
    <row r="31" spans="4:6">
      <c r="D31" s="264"/>
      <c r="E31" s="267" t="s">
        <v>50</v>
      </c>
      <c r="F31" s="263"/>
    </row>
    <row r="32" spans="4:6">
      <c r="D32" s="264"/>
      <c r="E32" s="268"/>
      <c r="F32" s="263"/>
    </row>
  </sheetData>
  <mergeCells count="4">
    <mergeCell ref="E10:F10"/>
    <mergeCell ref="B10:C10"/>
    <mergeCell ref="B2:D2"/>
    <mergeCell ref="B4:D7"/>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S58"/>
  <sheetViews>
    <sheetView showGridLines="0" workbookViewId="0">
      <selection activeCell="O16" sqref="O16:S29"/>
    </sheetView>
  </sheetViews>
  <sheetFormatPr baseColWidth="10" defaultRowHeight="12.75"/>
  <cols>
    <col min="1" max="1" width="2.7109375" customWidth="1"/>
    <col min="2" max="2" width="23.5703125" customWidth="1"/>
    <col min="3" max="3" width="17.42578125" customWidth="1"/>
    <col min="5" max="5" width="11.42578125" customWidth="1"/>
    <col min="6" max="6" width="24.85546875" customWidth="1"/>
    <col min="7" max="7" width="22" customWidth="1"/>
    <col min="8" max="8" width="17.28515625" customWidth="1"/>
    <col min="9" max="9" width="17.42578125" bestFit="1" customWidth="1"/>
    <col min="10" max="10" width="6.140625" customWidth="1"/>
    <col min="11" max="12" width="10.7109375" bestFit="1" customWidth="1"/>
    <col min="13" max="13" width="10.42578125" bestFit="1" customWidth="1"/>
    <col min="14" max="14" width="6.85546875" customWidth="1"/>
    <col min="19" max="19" width="41.42578125" customWidth="1"/>
  </cols>
  <sheetData>
    <row r="2" spans="1:19" ht="18" customHeight="1">
      <c r="A2" s="18"/>
      <c r="B2" s="250"/>
      <c r="C2" s="250"/>
      <c r="D2" s="250"/>
      <c r="E2" s="250"/>
      <c r="F2" s="250"/>
      <c r="G2" s="250"/>
      <c r="H2" s="250"/>
      <c r="I2" s="250"/>
      <c r="J2" s="98"/>
      <c r="K2" s="98"/>
      <c r="L2" s="98"/>
      <c r="M2" s="98"/>
      <c r="N2" s="98"/>
      <c r="O2" s="98"/>
      <c r="P2" s="98"/>
      <c r="Q2" s="98"/>
      <c r="R2" s="98"/>
      <c r="S2" s="98"/>
    </row>
    <row r="3" spans="1:19" ht="18" customHeight="1">
      <c r="A3" s="18"/>
      <c r="B3" s="291" t="s">
        <v>209</v>
      </c>
      <c r="C3" s="291"/>
      <c r="D3" s="291"/>
      <c r="E3" s="291"/>
      <c r="F3" s="291"/>
      <c r="G3" s="291"/>
      <c r="H3" s="291"/>
      <c r="I3" s="291"/>
      <c r="J3" s="98"/>
      <c r="K3" s="97"/>
      <c r="L3" s="97"/>
      <c r="M3" s="99"/>
      <c r="N3" s="98"/>
      <c r="O3" s="98"/>
      <c r="P3" s="98"/>
      <c r="Q3" s="98"/>
      <c r="R3" s="98"/>
      <c r="S3" s="98"/>
    </row>
    <row r="4" spans="1:19" ht="59.25" customHeight="1">
      <c r="A4" s="18"/>
      <c r="B4" s="292"/>
      <c r="C4" s="292"/>
      <c r="D4" s="292"/>
      <c r="E4" s="292"/>
      <c r="F4" s="292"/>
      <c r="G4" s="292"/>
      <c r="H4" s="292"/>
      <c r="I4" s="292"/>
      <c r="J4" s="98"/>
      <c r="K4" s="99"/>
      <c r="L4" s="99"/>
      <c r="M4" s="99"/>
      <c r="N4" s="98"/>
      <c r="O4" s="98"/>
      <c r="P4" s="98"/>
      <c r="Q4" s="98"/>
      <c r="R4" s="98"/>
      <c r="S4" s="98"/>
    </row>
    <row r="5" spans="1:19" ht="23.25" customHeight="1">
      <c r="A5" s="18"/>
      <c r="B5" s="251"/>
      <c r="C5" s="251"/>
      <c r="D5" s="251"/>
      <c r="E5" s="251"/>
      <c r="F5" s="251"/>
      <c r="G5" s="251"/>
      <c r="H5" s="251"/>
      <c r="I5" s="251"/>
      <c r="J5" s="98"/>
      <c r="K5" s="123"/>
      <c r="L5" s="123"/>
      <c r="M5" s="123"/>
      <c r="N5" s="98"/>
      <c r="O5" s="98"/>
      <c r="P5" s="98"/>
      <c r="Q5" s="98"/>
      <c r="R5" s="98"/>
      <c r="S5" s="98"/>
    </row>
    <row r="6" spans="1:19" ht="104.25" customHeight="1">
      <c r="A6" s="18"/>
      <c r="B6" s="304" t="s">
        <v>225</v>
      </c>
      <c r="C6" s="305"/>
      <c r="D6" s="305"/>
      <c r="E6" s="305"/>
      <c r="F6" s="305"/>
      <c r="G6" s="305"/>
      <c r="H6" s="305"/>
      <c r="I6" s="306"/>
      <c r="J6" s="105"/>
      <c r="K6" s="95"/>
      <c r="L6" s="95"/>
      <c r="M6" s="95"/>
      <c r="N6" s="105"/>
      <c r="O6" s="17"/>
      <c r="P6" s="17"/>
      <c r="Q6" s="17"/>
      <c r="R6" s="17"/>
      <c r="S6" s="17"/>
    </row>
    <row r="7" spans="1:19" ht="16.5" customHeight="1">
      <c r="A7" s="18"/>
      <c r="B7" s="95"/>
      <c r="C7" s="95"/>
      <c r="D7" s="95"/>
      <c r="E7" s="95"/>
      <c r="F7" s="95"/>
      <c r="G7" s="95"/>
      <c r="H7" s="95"/>
      <c r="I7" s="95"/>
      <c r="J7" s="105"/>
      <c r="K7" s="95"/>
      <c r="L7" s="95"/>
      <c r="M7" s="95"/>
      <c r="N7" s="105"/>
      <c r="O7" s="17"/>
      <c r="P7" s="17"/>
      <c r="Q7" s="17"/>
      <c r="R7" s="17"/>
      <c r="S7" s="17"/>
    </row>
    <row r="8" spans="1:19">
      <c r="A8" s="18"/>
      <c r="B8" s="95"/>
      <c r="C8" s="95"/>
      <c r="D8" s="95"/>
      <c r="E8" s="95"/>
      <c r="F8" s="95"/>
      <c r="G8" s="95"/>
      <c r="H8" s="95"/>
      <c r="I8" s="95"/>
      <c r="J8" s="105"/>
      <c r="K8" s="95"/>
      <c r="L8" s="95"/>
      <c r="M8" s="95"/>
      <c r="N8" s="105"/>
      <c r="O8" s="330" t="s">
        <v>210</v>
      </c>
      <c r="P8" s="330"/>
      <c r="Q8" s="330"/>
      <c r="R8" s="330"/>
      <c r="S8" s="330"/>
    </row>
    <row r="9" spans="1:19" ht="12.75" customHeight="1">
      <c r="A9" s="18"/>
      <c r="B9" s="95"/>
      <c r="C9" s="95"/>
      <c r="D9" s="95"/>
      <c r="E9" s="95"/>
      <c r="F9" s="95"/>
      <c r="G9" s="95"/>
      <c r="H9" s="95"/>
      <c r="I9" s="95"/>
      <c r="J9" s="105"/>
      <c r="K9" s="95"/>
      <c r="L9" s="95"/>
      <c r="M9" s="95"/>
      <c r="N9" s="105"/>
      <c r="O9" s="331"/>
      <c r="P9" s="331"/>
      <c r="Q9" s="331"/>
      <c r="R9" s="331"/>
      <c r="S9" s="331"/>
    </row>
    <row r="10" spans="1:19" ht="13.15" customHeight="1">
      <c r="A10" s="18"/>
      <c r="B10" s="307" t="s">
        <v>36</v>
      </c>
      <c r="C10" s="308"/>
      <c r="D10" s="95"/>
      <c r="E10" s="95"/>
      <c r="F10" s="95"/>
      <c r="G10" s="95"/>
      <c r="H10" s="95"/>
      <c r="I10" s="95"/>
      <c r="J10" s="105"/>
      <c r="K10" s="95"/>
      <c r="L10" s="95"/>
      <c r="M10" s="95"/>
      <c r="N10" s="105"/>
      <c r="O10" s="331"/>
      <c r="P10" s="331"/>
      <c r="Q10" s="331"/>
      <c r="R10" s="331"/>
      <c r="S10" s="331"/>
    </row>
    <row r="11" spans="1:19">
      <c r="A11" s="18"/>
      <c r="B11" s="316" t="s">
        <v>37</v>
      </c>
      <c r="C11" s="317"/>
      <c r="D11" s="95"/>
      <c r="E11" s="95"/>
      <c r="F11" s="95"/>
      <c r="G11" s="95"/>
      <c r="H11" s="95"/>
      <c r="I11" s="95"/>
      <c r="J11" s="105"/>
      <c r="K11" s="95"/>
      <c r="L11" s="95"/>
      <c r="M11" s="95"/>
      <c r="N11" s="105"/>
      <c r="O11" s="331"/>
      <c r="P11" s="331"/>
      <c r="Q11" s="331"/>
      <c r="R11" s="331"/>
      <c r="S11" s="331"/>
    </row>
    <row r="12" spans="1:19" ht="14.25" customHeight="1">
      <c r="A12" s="18"/>
      <c r="B12" s="321" t="s">
        <v>38</v>
      </c>
      <c r="C12" s="322"/>
      <c r="D12" s="105"/>
      <c r="E12" s="105"/>
      <c r="F12" s="105"/>
      <c r="G12" s="105"/>
      <c r="H12" s="105"/>
      <c r="I12" s="105"/>
      <c r="J12" s="105"/>
      <c r="K12" s="105"/>
      <c r="L12" s="105"/>
      <c r="M12" s="105"/>
      <c r="N12" s="105"/>
      <c r="O12" s="332"/>
      <c r="P12" s="332"/>
      <c r="Q12" s="332"/>
      <c r="R12" s="332"/>
      <c r="S12" s="332"/>
    </row>
    <row r="13" spans="1:19" ht="18.75" thickBot="1">
      <c r="A13" s="18"/>
      <c r="B13" s="100"/>
      <c r="C13" s="100"/>
      <c r="D13" s="105"/>
      <c r="E13" s="105"/>
      <c r="F13" s="105"/>
      <c r="G13" s="105"/>
      <c r="H13" s="105"/>
      <c r="I13" s="105"/>
      <c r="J13" s="105"/>
      <c r="K13" s="291" t="s">
        <v>180</v>
      </c>
      <c r="L13" s="291"/>
      <c r="M13" s="291"/>
      <c r="N13" s="105"/>
      <c r="O13" s="114"/>
      <c r="P13" s="114"/>
      <c r="Q13" s="114"/>
      <c r="R13" s="114"/>
      <c r="S13" s="114"/>
    </row>
    <row r="14" spans="1:19" ht="15.75">
      <c r="A14" s="17"/>
      <c r="B14" s="298" t="s">
        <v>170</v>
      </c>
      <c r="C14" s="298"/>
      <c r="D14" s="298"/>
      <c r="E14" s="298"/>
      <c r="F14" s="298"/>
      <c r="G14" s="298"/>
      <c r="H14" s="298"/>
      <c r="I14" s="298"/>
      <c r="J14" s="16"/>
      <c r="K14" s="309" t="s">
        <v>181</v>
      </c>
      <c r="L14" s="309"/>
      <c r="M14" s="309"/>
      <c r="N14" s="16"/>
      <c r="O14" s="310" t="s">
        <v>211</v>
      </c>
      <c r="P14" s="310"/>
      <c r="Q14" s="310"/>
      <c r="R14" s="310"/>
      <c r="S14" s="310"/>
    </row>
    <row r="15" spans="1:19" ht="15">
      <c r="A15" s="17"/>
      <c r="B15" s="101"/>
      <c r="C15" s="101"/>
      <c r="D15" s="101"/>
      <c r="E15" s="101"/>
      <c r="F15" s="101"/>
      <c r="G15" s="101"/>
      <c r="H15" s="101"/>
      <c r="I15" s="101"/>
      <c r="J15" s="16"/>
      <c r="K15" s="101"/>
      <c r="L15" s="101"/>
      <c r="M15" s="101"/>
      <c r="N15" s="16"/>
      <c r="O15" s="101"/>
      <c r="P15" s="101"/>
      <c r="Q15" s="101"/>
      <c r="R15" s="101"/>
      <c r="S15" s="101"/>
    </row>
    <row r="16" spans="1:19" ht="79.150000000000006" customHeight="1">
      <c r="A16" s="17"/>
      <c r="B16" s="102" t="s">
        <v>171</v>
      </c>
      <c r="C16" s="311" t="s">
        <v>175</v>
      </c>
      <c r="D16" s="312"/>
      <c r="E16" s="313"/>
      <c r="F16" s="252" t="s">
        <v>231</v>
      </c>
      <c r="G16" s="106" t="s">
        <v>177</v>
      </c>
      <c r="H16" s="109" t="s">
        <v>178</v>
      </c>
      <c r="I16" s="102" t="s">
        <v>179</v>
      </c>
      <c r="J16" s="16"/>
      <c r="K16" s="102" t="s">
        <v>182</v>
      </c>
      <c r="L16" s="102" t="s">
        <v>183</v>
      </c>
      <c r="M16" s="102" t="s">
        <v>184</v>
      </c>
      <c r="N16" s="16"/>
      <c r="O16" s="314" t="s">
        <v>232</v>
      </c>
      <c r="P16" s="314"/>
      <c r="Q16" s="314"/>
      <c r="R16" s="314"/>
      <c r="S16" s="314"/>
    </row>
    <row r="17" spans="1:19" ht="16.149999999999999" customHeight="1">
      <c r="A17" s="17"/>
      <c r="B17" s="323" t="s">
        <v>172</v>
      </c>
      <c r="C17" s="324"/>
      <c r="D17" s="324"/>
      <c r="E17" s="324"/>
      <c r="F17" s="324"/>
      <c r="G17" s="324"/>
      <c r="H17" s="324"/>
      <c r="I17" s="325"/>
      <c r="J17" s="16"/>
      <c r="K17" s="110"/>
      <c r="L17" s="110"/>
      <c r="M17" s="110"/>
      <c r="N17" s="16"/>
      <c r="O17" s="315"/>
      <c r="P17" s="315"/>
      <c r="Q17" s="315"/>
      <c r="R17" s="315"/>
      <c r="S17" s="315"/>
    </row>
    <row r="18" spans="1:19">
      <c r="A18" s="17"/>
      <c r="B18" s="103"/>
      <c r="C18" s="299"/>
      <c r="D18" s="300"/>
      <c r="E18" s="301"/>
      <c r="F18" s="107"/>
      <c r="G18" s="108"/>
      <c r="H18" s="108"/>
      <c r="I18" s="110"/>
      <c r="J18" s="16"/>
      <c r="K18" s="110"/>
      <c r="L18" s="110"/>
      <c r="M18" s="110"/>
      <c r="N18" s="16"/>
      <c r="O18" s="315"/>
      <c r="P18" s="315"/>
      <c r="Q18" s="315"/>
      <c r="R18" s="315"/>
      <c r="S18" s="315"/>
    </row>
    <row r="19" spans="1:19">
      <c r="A19" s="17"/>
      <c r="B19" s="103"/>
      <c r="C19" s="318"/>
      <c r="D19" s="319"/>
      <c r="E19" s="320"/>
      <c r="F19" s="107"/>
      <c r="G19" s="108"/>
      <c r="H19" s="108"/>
      <c r="I19" s="110"/>
      <c r="J19" s="16"/>
      <c r="K19" s="110"/>
      <c r="L19" s="110"/>
      <c r="M19" s="110"/>
      <c r="N19" s="16"/>
      <c r="O19" s="315"/>
      <c r="P19" s="315"/>
      <c r="Q19" s="315"/>
      <c r="R19" s="315"/>
      <c r="S19" s="315"/>
    </row>
    <row r="20" spans="1:19">
      <c r="A20" s="17"/>
      <c r="B20" s="103"/>
      <c r="C20" s="318"/>
      <c r="D20" s="319"/>
      <c r="E20" s="320"/>
      <c r="F20" s="107"/>
      <c r="G20" s="108"/>
      <c r="H20" s="108"/>
      <c r="I20" s="110"/>
      <c r="J20" s="16"/>
      <c r="K20" s="110"/>
      <c r="L20" s="110"/>
      <c r="M20" s="110"/>
      <c r="N20" s="16"/>
      <c r="O20" s="315"/>
      <c r="P20" s="315"/>
      <c r="Q20" s="315"/>
      <c r="R20" s="315"/>
      <c r="S20" s="315"/>
    </row>
    <row r="21" spans="1:19">
      <c r="A21" s="16"/>
      <c r="B21" s="103"/>
      <c r="C21" s="299"/>
      <c r="D21" s="300"/>
      <c r="E21" s="301"/>
      <c r="F21" s="107"/>
      <c r="G21" s="108"/>
      <c r="H21" s="108"/>
      <c r="I21" s="110"/>
      <c r="J21" s="16"/>
      <c r="K21" s="110"/>
      <c r="L21" s="110"/>
      <c r="M21" s="110"/>
      <c r="N21" s="16"/>
      <c r="O21" s="315"/>
      <c r="P21" s="315"/>
      <c r="Q21" s="315"/>
      <c r="R21" s="315"/>
      <c r="S21" s="315"/>
    </row>
    <row r="22" spans="1:19">
      <c r="A22" s="16"/>
      <c r="B22" s="103"/>
      <c r="C22" s="299"/>
      <c r="D22" s="300"/>
      <c r="E22" s="301"/>
      <c r="F22" s="107"/>
      <c r="G22" s="108"/>
      <c r="H22" s="108"/>
      <c r="I22" s="110"/>
      <c r="J22" s="16"/>
      <c r="K22" s="110"/>
      <c r="L22" s="110"/>
      <c r="M22" s="110"/>
      <c r="N22" s="16"/>
      <c r="O22" s="315"/>
      <c r="P22" s="315"/>
      <c r="Q22" s="315"/>
      <c r="R22" s="315"/>
      <c r="S22" s="315"/>
    </row>
    <row r="23" spans="1:19">
      <c r="A23" s="16"/>
      <c r="B23" s="323" t="s">
        <v>173</v>
      </c>
      <c r="C23" s="324"/>
      <c r="D23" s="324"/>
      <c r="E23" s="324"/>
      <c r="F23" s="324"/>
      <c r="G23" s="324"/>
      <c r="H23" s="324"/>
      <c r="I23" s="325"/>
      <c r="J23" s="16"/>
      <c r="K23" s="110"/>
      <c r="L23" s="110"/>
      <c r="M23" s="110"/>
      <c r="N23" s="16"/>
      <c r="O23" s="315"/>
      <c r="P23" s="315"/>
      <c r="Q23" s="315"/>
      <c r="R23" s="315"/>
      <c r="S23" s="315"/>
    </row>
    <row r="24" spans="1:19">
      <c r="A24" s="16"/>
      <c r="B24" s="103"/>
      <c r="C24" s="299"/>
      <c r="D24" s="300"/>
      <c r="E24" s="301"/>
      <c r="F24" s="107"/>
      <c r="G24" s="108"/>
      <c r="H24" s="108"/>
      <c r="I24" s="110"/>
      <c r="J24" s="16"/>
      <c r="K24" s="110"/>
      <c r="L24" s="110"/>
      <c r="M24" s="110"/>
      <c r="N24" s="16"/>
      <c r="O24" s="315"/>
      <c r="P24" s="315"/>
      <c r="Q24" s="315"/>
      <c r="R24" s="315"/>
      <c r="S24" s="315"/>
    </row>
    <row r="25" spans="1:19">
      <c r="A25" s="16"/>
      <c r="B25" s="103"/>
      <c r="C25" s="318"/>
      <c r="D25" s="319"/>
      <c r="E25" s="320"/>
      <c r="F25" s="107"/>
      <c r="G25" s="108"/>
      <c r="H25" s="108"/>
      <c r="I25" s="110"/>
      <c r="J25" s="16"/>
      <c r="K25" s="110"/>
      <c r="L25" s="110"/>
      <c r="M25" s="110"/>
      <c r="N25" s="16"/>
      <c r="O25" s="315"/>
      <c r="P25" s="315"/>
      <c r="Q25" s="315"/>
      <c r="R25" s="315"/>
      <c r="S25" s="315"/>
    </row>
    <row r="26" spans="1:19">
      <c r="A26" s="16"/>
      <c r="B26" s="103"/>
      <c r="C26" s="318"/>
      <c r="D26" s="319"/>
      <c r="E26" s="320"/>
      <c r="F26" s="107"/>
      <c r="G26" s="108"/>
      <c r="H26" s="108"/>
      <c r="I26" s="110"/>
      <c r="J26" s="16"/>
      <c r="K26" s="110"/>
      <c r="L26" s="110"/>
      <c r="M26" s="110"/>
      <c r="N26" s="16"/>
      <c r="O26" s="315"/>
      <c r="P26" s="315"/>
      <c r="Q26" s="315"/>
      <c r="R26" s="315"/>
      <c r="S26" s="315"/>
    </row>
    <row r="27" spans="1:19">
      <c r="A27" s="16"/>
      <c r="B27" s="103"/>
      <c r="C27" s="318"/>
      <c r="D27" s="319"/>
      <c r="E27" s="320"/>
      <c r="F27" s="107"/>
      <c r="G27" s="108"/>
      <c r="H27" s="108"/>
      <c r="I27" s="110"/>
      <c r="J27" s="16"/>
      <c r="K27" s="110"/>
      <c r="L27" s="110"/>
      <c r="M27" s="110"/>
      <c r="N27" s="16"/>
      <c r="O27" s="315"/>
      <c r="P27" s="315"/>
      <c r="Q27" s="315"/>
      <c r="R27" s="315"/>
      <c r="S27" s="315"/>
    </row>
    <row r="28" spans="1:19">
      <c r="A28" s="16"/>
      <c r="B28" s="103"/>
      <c r="C28" s="299"/>
      <c r="D28" s="300"/>
      <c r="E28" s="301"/>
      <c r="F28" s="107"/>
      <c r="G28" s="108"/>
      <c r="H28" s="108"/>
      <c r="I28" s="110"/>
      <c r="J28" s="16"/>
      <c r="K28" s="110"/>
      <c r="L28" s="110"/>
      <c r="M28" s="110"/>
      <c r="N28" s="16"/>
      <c r="O28" s="315"/>
      <c r="P28" s="315"/>
      <c r="Q28" s="315"/>
      <c r="R28" s="315"/>
      <c r="S28" s="315"/>
    </row>
    <row r="29" spans="1:19">
      <c r="A29" s="16"/>
      <c r="B29" s="104"/>
      <c r="C29" s="302" t="s">
        <v>176</v>
      </c>
      <c r="D29" s="302"/>
      <c r="E29" s="302"/>
      <c r="F29" s="302"/>
      <c r="G29" s="303"/>
      <c r="H29" s="303"/>
      <c r="I29" s="111">
        <f>SUM(I17:I28)</f>
        <v>0</v>
      </c>
      <c r="J29" s="16"/>
      <c r="K29" s="111">
        <f>SUM(K17:K28)</f>
        <v>0</v>
      </c>
      <c r="L29" s="111">
        <f>SUM(L17:L28)</f>
        <v>0</v>
      </c>
      <c r="M29" s="113"/>
      <c r="N29" s="16"/>
      <c r="O29" s="336"/>
      <c r="P29" s="336"/>
      <c r="Q29" s="336"/>
      <c r="R29" s="336"/>
      <c r="S29" s="336"/>
    </row>
    <row r="30" spans="1:19">
      <c r="A30" s="16"/>
      <c r="B30" s="296" t="s">
        <v>217</v>
      </c>
      <c r="C30" s="297"/>
      <c r="D30" s="297"/>
      <c r="E30" s="297"/>
      <c r="F30" s="297"/>
      <c r="G30" s="297"/>
      <c r="H30" s="297"/>
      <c r="I30" s="297"/>
      <c r="J30" s="16"/>
      <c r="K30" s="112"/>
      <c r="L30" s="112"/>
      <c r="M30" s="112"/>
      <c r="N30" s="16"/>
      <c r="O30" s="16"/>
      <c r="P30" s="16"/>
      <c r="Q30" s="16"/>
      <c r="R30" s="16"/>
      <c r="S30" s="16"/>
    </row>
    <row r="31" spans="1:19">
      <c r="A31" s="16"/>
      <c r="B31" s="16"/>
      <c r="C31" s="16"/>
      <c r="D31" s="16"/>
    </row>
    <row r="32" spans="1:19" ht="13.5" thickBot="1">
      <c r="A32" s="16"/>
      <c r="B32" s="16"/>
      <c r="C32" s="16"/>
      <c r="D32" s="16"/>
    </row>
    <row r="33" spans="1:19" ht="15.75">
      <c r="A33" s="16"/>
      <c r="B33" s="298" t="s">
        <v>185</v>
      </c>
      <c r="C33" s="298"/>
      <c r="D33" s="298"/>
      <c r="E33" s="298"/>
      <c r="F33" s="298"/>
      <c r="G33" s="298"/>
      <c r="H33" s="298"/>
      <c r="I33" s="298"/>
      <c r="J33" s="16"/>
      <c r="K33" s="309" t="s">
        <v>186</v>
      </c>
      <c r="L33" s="309"/>
      <c r="M33" s="309"/>
      <c r="N33" s="16"/>
      <c r="O33" s="310" t="s">
        <v>212</v>
      </c>
      <c r="P33" s="310"/>
      <c r="Q33" s="310"/>
      <c r="R33" s="310"/>
      <c r="S33" s="310"/>
    </row>
    <row r="34" spans="1:19">
      <c r="A34" s="16"/>
      <c r="B34" s="116"/>
      <c r="C34" s="117"/>
      <c r="D34" s="117"/>
      <c r="E34" s="117"/>
      <c r="F34" s="117"/>
      <c r="G34" s="116"/>
      <c r="H34" s="116"/>
      <c r="I34" s="116"/>
      <c r="J34" s="116"/>
      <c r="K34" s="116"/>
      <c r="L34" s="116"/>
      <c r="M34" s="116"/>
      <c r="N34" s="116"/>
      <c r="O34" s="117"/>
      <c r="P34" s="117"/>
      <c r="Q34" s="116"/>
      <c r="R34" s="117"/>
      <c r="S34" s="117"/>
    </row>
    <row r="35" spans="1:19" ht="25.5">
      <c r="A35" s="16"/>
      <c r="B35" s="102" t="s">
        <v>187</v>
      </c>
      <c r="C35" s="311" t="s">
        <v>188</v>
      </c>
      <c r="D35" s="312"/>
      <c r="E35" s="313"/>
      <c r="F35" s="106" t="s">
        <v>231</v>
      </c>
      <c r="G35" s="115" t="s">
        <v>189</v>
      </c>
      <c r="H35" s="106" t="s">
        <v>190</v>
      </c>
      <c r="I35" s="102" t="s">
        <v>179</v>
      </c>
      <c r="J35" s="16"/>
      <c r="K35" s="102" t="s">
        <v>182</v>
      </c>
      <c r="L35" s="102" t="s">
        <v>183</v>
      </c>
      <c r="M35" s="102" t="s">
        <v>184</v>
      </c>
      <c r="N35" s="16"/>
      <c r="O35" s="314" t="s">
        <v>218</v>
      </c>
      <c r="P35" s="314"/>
      <c r="Q35" s="314"/>
      <c r="R35" s="314"/>
      <c r="S35" s="314"/>
    </row>
    <row r="36" spans="1:19">
      <c r="A36" s="16"/>
      <c r="B36" s="118"/>
      <c r="C36" s="293"/>
      <c r="D36" s="294"/>
      <c r="E36" s="295"/>
      <c r="F36" s="107"/>
      <c r="G36" s="119"/>
      <c r="H36" s="119"/>
      <c r="I36" s="120"/>
      <c r="J36" s="16"/>
      <c r="K36" s="110"/>
      <c r="L36" s="110"/>
      <c r="M36" s="110"/>
      <c r="N36" s="16"/>
      <c r="O36" s="315"/>
      <c r="P36" s="315"/>
      <c r="Q36" s="315"/>
      <c r="R36" s="315"/>
      <c r="S36" s="315"/>
    </row>
    <row r="37" spans="1:19">
      <c r="A37" s="16"/>
      <c r="B37" s="118"/>
      <c r="C37" s="293"/>
      <c r="D37" s="294"/>
      <c r="E37" s="295"/>
      <c r="F37" s="107"/>
      <c r="G37" s="119"/>
      <c r="H37" s="119"/>
      <c r="I37" s="120"/>
      <c r="J37" s="16"/>
      <c r="K37" s="110"/>
      <c r="L37" s="110"/>
      <c r="M37" s="110"/>
      <c r="N37" s="16"/>
      <c r="O37" s="315"/>
      <c r="P37" s="315"/>
      <c r="Q37" s="315"/>
      <c r="R37" s="315"/>
      <c r="S37" s="315"/>
    </row>
    <row r="38" spans="1:19">
      <c r="A38" s="16"/>
      <c r="B38" s="118"/>
      <c r="C38" s="293"/>
      <c r="D38" s="294"/>
      <c r="E38" s="295"/>
      <c r="F38" s="107"/>
      <c r="G38" s="119"/>
      <c r="H38" s="119"/>
      <c r="I38" s="120"/>
      <c r="J38" s="16"/>
      <c r="K38" s="110"/>
      <c r="L38" s="110"/>
      <c r="M38" s="110"/>
      <c r="N38" s="16"/>
      <c r="O38" s="315"/>
      <c r="P38" s="315"/>
      <c r="Q38" s="315"/>
      <c r="R38" s="315"/>
      <c r="S38" s="315"/>
    </row>
    <row r="39" spans="1:19">
      <c r="A39" s="16"/>
      <c r="B39" s="118"/>
      <c r="C39" s="293"/>
      <c r="D39" s="294"/>
      <c r="E39" s="295"/>
      <c r="F39" s="107"/>
      <c r="G39" s="119"/>
      <c r="H39" s="119"/>
      <c r="I39" s="120"/>
      <c r="J39" s="16"/>
      <c r="K39" s="110"/>
      <c r="L39" s="110"/>
      <c r="M39" s="110"/>
      <c r="N39" s="16"/>
      <c r="O39" s="315"/>
      <c r="P39" s="315"/>
      <c r="Q39" s="315"/>
      <c r="R39" s="315"/>
      <c r="S39" s="315"/>
    </row>
    <row r="40" spans="1:19">
      <c r="A40" s="16"/>
      <c r="B40" s="118"/>
      <c r="C40" s="293"/>
      <c r="D40" s="294"/>
      <c r="E40" s="295"/>
      <c r="F40" s="107"/>
      <c r="G40" s="119"/>
      <c r="H40" s="119"/>
      <c r="I40" s="120"/>
      <c r="J40" s="16"/>
      <c r="K40" s="110"/>
      <c r="L40" s="110"/>
      <c r="M40" s="110"/>
      <c r="N40" s="16"/>
      <c r="O40" s="315"/>
      <c r="P40" s="315"/>
      <c r="Q40" s="315"/>
      <c r="R40" s="315"/>
      <c r="S40" s="315"/>
    </row>
    <row r="41" spans="1:19">
      <c r="A41" s="16"/>
      <c r="B41" s="118"/>
      <c r="C41" s="293"/>
      <c r="D41" s="294"/>
      <c r="E41" s="295"/>
      <c r="F41" s="107"/>
      <c r="G41" s="119"/>
      <c r="H41" s="119"/>
      <c r="I41" s="120"/>
      <c r="J41" s="16"/>
      <c r="K41" s="110"/>
      <c r="L41" s="110"/>
      <c r="M41" s="110"/>
      <c r="N41" s="16"/>
      <c r="O41" s="315"/>
      <c r="P41" s="315"/>
      <c r="Q41" s="315"/>
      <c r="R41" s="315"/>
      <c r="S41" s="315"/>
    </row>
    <row r="42" spans="1:19">
      <c r="A42" s="16"/>
      <c r="B42" s="118"/>
      <c r="C42" s="293"/>
      <c r="D42" s="294"/>
      <c r="E42" s="295"/>
      <c r="F42" s="107"/>
      <c r="G42" s="119"/>
      <c r="H42" s="119"/>
      <c r="I42" s="120"/>
      <c r="J42" s="16"/>
      <c r="K42" s="110"/>
      <c r="L42" s="110"/>
      <c r="M42" s="110"/>
      <c r="N42" s="16"/>
      <c r="O42" s="315"/>
      <c r="P42" s="315"/>
      <c r="Q42" s="315"/>
      <c r="R42" s="315"/>
      <c r="S42" s="315"/>
    </row>
    <row r="43" spans="1:19">
      <c r="B43" s="118"/>
      <c r="C43" s="293"/>
      <c r="D43" s="294"/>
      <c r="E43" s="295"/>
      <c r="F43" s="107"/>
      <c r="G43" s="119"/>
      <c r="H43" s="119"/>
      <c r="I43" s="120"/>
      <c r="J43" s="16"/>
      <c r="K43" s="110"/>
      <c r="L43" s="110"/>
      <c r="M43" s="110"/>
      <c r="N43" s="16"/>
      <c r="O43" s="315"/>
      <c r="P43" s="315"/>
      <c r="Q43" s="315"/>
      <c r="R43" s="315"/>
      <c r="S43" s="315"/>
    </row>
    <row r="44" spans="1:19">
      <c r="B44" s="118"/>
      <c r="C44" s="293"/>
      <c r="D44" s="294"/>
      <c r="E44" s="295"/>
      <c r="F44" s="107"/>
      <c r="G44" s="119"/>
      <c r="H44" s="119"/>
      <c r="I44" s="120"/>
      <c r="J44" s="16"/>
      <c r="K44" s="110"/>
      <c r="L44" s="110"/>
      <c r="M44" s="110"/>
      <c r="N44" s="16"/>
      <c r="O44" s="315"/>
      <c r="P44" s="315"/>
      <c r="Q44" s="315"/>
      <c r="R44" s="315"/>
      <c r="S44" s="315"/>
    </row>
    <row r="45" spans="1:19">
      <c r="B45" s="118"/>
      <c r="C45" s="293"/>
      <c r="D45" s="294"/>
      <c r="E45" s="295"/>
      <c r="F45" s="107"/>
      <c r="G45" s="119"/>
      <c r="H45" s="119"/>
      <c r="I45" s="120"/>
      <c r="J45" s="16"/>
      <c r="K45" s="110"/>
      <c r="L45" s="110"/>
      <c r="M45" s="110"/>
      <c r="N45" s="16"/>
      <c r="O45" s="315"/>
      <c r="P45" s="315"/>
      <c r="Q45" s="315"/>
      <c r="R45" s="315"/>
      <c r="S45" s="315"/>
    </row>
    <row r="46" spans="1:19">
      <c r="B46" s="118"/>
      <c r="C46" s="293"/>
      <c r="D46" s="294"/>
      <c r="E46" s="295"/>
      <c r="F46" s="107"/>
      <c r="G46" s="119"/>
      <c r="H46" s="119"/>
      <c r="I46" s="120"/>
      <c r="J46" s="16"/>
      <c r="K46" s="110"/>
      <c r="L46" s="110"/>
      <c r="M46" s="110"/>
      <c r="N46" s="16"/>
      <c r="O46" s="315"/>
      <c r="P46" s="315"/>
      <c r="Q46" s="315"/>
      <c r="R46" s="315"/>
      <c r="S46" s="315"/>
    </row>
    <row r="47" spans="1:19">
      <c r="B47" s="118"/>
      <c r="C47" s="293"/>
      <c r="D47" s="294"/>
      <c r="E47" s="295"/>
      <c r="F47" s="107"/>
      <c r="G47" s="119"/>
      <c r="H47" s="119"/>
      <c r="I47" s="120"/>
      <c r="J47" s="16"/>
      <c r="K47" s="110"/>
      <c r="L47" s="110"/>
      <c r="M47" s="110"/>
      <c r="N47" s="16"/>
      <c r="O47" s="315"/>
      <c r="P47" s="315"/>
      <c r="Q47" s="315"/>
      <c r="R47" s="315"/>
      <c r="S47" s="315"/>
    </row>
    <row r="48" spans="1:19">
      <c r="B48" s="118"/>
      <c r="C48" s="293"/>
      <c r="D48" s="294"/>
      <c r="E48" s="295"/>
      <c r="F48" s="107"/>
      <c r="G48" s="119"/>
      <c r="H48" s="119"/>
      <c r="I48" s="120"/>
      <c r="J48" s="16"/>
      <c r="K48" s="110"/>
      <c r="L48" s="110"/>
      <c r="M48" s="110"/>
      <c r="N48" s="16"/>
      <c r="O48" s="315"/>
      <c r="P48" s="315"/>
      <c r="Q48" s="315"/>
      <c r="R48" s="315"/>
      <c r="S48" s="315"/>
    </row>
    <row r="49" spans="2:19">
      <c r="B49" s="118"/>
      <c r="C49" s="293"/>
      <c r="D49" s="294"/>
      <c r="E49" s="295"/>
      <c r="F49" s="107"/>
      <c r="G49" s="119"/>
      <c r="H49" s="119"/>
      <c r="I49" s="120"/>
      <c r="J49" s="16"/>
      <c r="K49" s="110"/>
      <c r="L49" s="110"/>
      <c r="M49" s="110"/>
      <c r="N49" s="16"/>
      <c r="O49" s="315"/>
      <c r="P49" s="315"/>
      <c r="Q49" s="315"/>
      <c r="R49" s="315"/>
      <c r="S49" s="315"/>
    </row>
    <row r="50" spans="2:19">
      <c r="B50" s="118"/>
      <c r="C50" s="293"/>
      <c r="D50" s="294"/>
      <c r="E50" s="295"/>
      <c r="F50" s="107"/>
      <c r="G50" s="119"/>
      <c r="H50" s="119"/>
      <c r="I50" s="120"/>
      <c r="J50" s="16"/>
      <c r="K50" s="110"/>
      <c r="L50" s="110"/>
      <c r="M50" s="110"/>
      <c r="N50" s="16"/>
      <c r="O50" s="315"/>
      <c r="P50" s="315"/>
      <c r="Q50" s="315"/>
      <c r="R50" s="315"/>
      <c r="S50" s="315"/>
    </row>
    <row r="51" spans="2:19">
      <c r="B51" s="118"/>
      <c r="C51" s="293"/>
      <c r="D51" s="294"/>
      <c r="E51" s="295"/>
      <c r="F51" s="107"/>
      <c r="G51" s="119"/>
      <c r="H51" s="119"/>
      <c r="I51" s="120"/>
      <c r="J51" s="16"/>
      <c r="K51" s="110"/>
      <c r="L51" s="110"/>
      <c r="M51" s="110"/>
      <c r="N51" s="16"/>
      <c r="O51" s="315"/>
      <c r="P51" s="315"/>
      <c r="Q51" s="315"/>
      <c r="R51" s="315"/>
      <c r="S51" s="315"/>
    </row>
    <row r="52" spans="2:19">
      <c r="B52" s="118"/>
      <c r="C52" s="293"/>
      <c r="D52" s="294"/>
      <c r="E52" s="295"/>
      <c r="F52" s="107"/>
      <c r="G52" s="119"/>
      <c r="H52" s="119"/>
      <c r="I52" s="120"/>
      <c r="J52" s="16"/>
      <c r="K52" s="110"/>
      <c r="L52" s="110"/>
      <c r="M52" s="110"/>
      <c r="N52" s="16"/>
      <c r="O52" s="315"/>
      <c r="P52" s="315"/>
      <c r="Q52" s="315"/>
      <c r="R52" s="315"/>
      <c r="S52" s="315"/>
    </row>
    <row r="53" spans="2:19">
      <c r="B53" s="121"/>
      <c r="C53" s="293"/>
      <c r="D53" s="294"/>
      <c r="E53" s="295"/>
      <c r="F53" s="107"/>
      <c r="G53" s="119"/>
      <c r="H53" s="119"/>
      <c r="I53" s="120"/>
      <c r="J53" s="16"/>
      <c r="K53" s="110"/>
      <c r="L53" s="110"/>
      <c r="M53" s="110"/>
      <c r="N53" s="16"/>
      <c r="O53" s="315"/>
      <c r="P53" s="315"/>
      <c r="Q53" s="315"/>
      <c r="R53" s="315"/>
      <c r="S53" s="315"/>
    </row>
    <row r="54" spans="2:19">
      <c r="B54" s="333" t="s">
        <v>191</v>
      </c>
      <c r="C54" s="334"/>
      <c r="D54" s="334"/>
      <c r="E54" s="334"/>
      <c r="F54" s="334"/>
      <c r="G54" s="334"/>
      <c r="H54" s="335"/>
      <c r="I54" s="111">
        <f>SUM(I36:I53)</f>
        <v>0</v>
      </c>
      <c r="J54" s="16"/>
      <c r="K54" s="111">
        <f t="shared" ref="K54:L54" si="0">SUM(K36:K53)</f>
        <v>0</v>
      </c>
      <c r="L54" s="111">
        <f t="shared" si="0"/>
        <v>0</v>
      </c>
      <c r="M54" s="113"/>
      <c r="N54" s="16"/>
      <c r="O54" s="315"/>
      <c r="P54" s="315"/>
      <c r="Q54" s="315"/>
      <c r="R54" s="315"/>
      <c r="S54" s="315"/>
    </row>
    <row r="55" spans="2:19">
      <c r="B55" s="296" t="s">
        <v>174</v>
      </c>
      <c r="C55" s="297"/>
      <c r="D55" s="297"/>
      <c r="E55" s="297"/>
      <c r="F55" s="297"/>
      <c r="G55" s="297"/>
      <c r="H55" s="297"/>
      <c r="I55" s="297"/>
    </row>
    <row r="57" spans="2:19">
      <c r="B57" s="326"/>
      <c r="C57" s="326"/>
      <c r="D57" s="326"/>
      <c r="E57" s="326"/>
      <c r="F57" s="326"/>
      <c r="G57" s="326"/>
      <c r="H57" s="326"/>
      <c r="I57" s="112"/>
    </row>
    <row r="58" spans="2:19">
      <c r="B58" s="327" t="s">
        <v>192</v>
      </c>
      <c r="C58" s="328"/>
      <c r="D58" s="328"/>
      <c r="E58" s="328"/>
      <c r="F58" s="328"/>
      <c r="G58" s="328"/>
      <c r="H58" s="329"/>
      <c r="I58" s="255">
        <f>SUM(I29+I54)</f>
        <v>0</v>
      </c>
      <c r="J58" s="254"/>
      <c r="K58" s="255">
        <f>SUM(K54,K29)</f>
        <v>0</v>
      </c>
      <c r="L58" s="255">
        <f>SUM(L54,L29)</f>
        <v>0</v>
      </c>
      <c r="M58" s="254"/>
    </row>
  </sheetData>
  <dataConsolidate/>
  <mergeCells count="53">
    <mergeCell ref="B57:H57"/>
    <mergeCell ref="B58:H58"/>
    <mergeCell ref="O8:S12"/>
    <mergeCell ref="B54:H54"/>
    <mergeCell ref="B55:I55"/>
    <mergeCell ref="K13:M13"/>
    <mergeCell ref="K14:M14"/>
    <mergeCell ref="O14:S14"/>
    <mergeCell ref="O16:S29"/>
    <mergeCell ref="C20:E20"/>
    <mergeCell ref="C25:E25"/>
    <mergeCell ref="C26:E26"/>
    <mergeCell ref="C27:E27"/>
    <mergeCell ref="C21:E21"/>
    <mergeCell ref="C22:E22"/>
    <mergeCell ref="B23:I23"/>
    <mergeCell ref="B11:C11"/>
    <mergeCell ref="C19:E19"/>
    <mergeCell ref="B12:C12"/>
    <mergeCell ref="B14:I14"/>
    <mergeCell ref="C16:E16"/>
    <mergeCell ref="B17:I17"/>
    <mergeCell ref="C18:E18"/>
    <mergeCell ref="K33:M33"/>
    <mergeCell ref="O33:S33"/>
    <mergeCell ref="C35:E35"/>
    <mergeCell ref="O35:S54"/>
    <mergeCell ref="C36:E36"/>
    <mergeCell ref="C37:E37"/>
    <mergeCell ref="C38:E38"/>
    <mergeCell ref="C39:E39"/>
    <mergeCell ref="C40:E40"/>
    <mergeCell ref="C41:E41"/>
    <mergeCell ref="C42:E42"/>
    <mergeCell ref="C43:E43"/>
    <mergeCell ref="C44:E44"/>
    <mergeCell ref="C45:E45"/>
    <mergeCell ref="B3:I4"/>
    <mergeCell ref="C51:E51"/>
    <mergeCell ref="C52:E52"/>
    <mergeCell ref="C53:E53"/>
    <mergeCell ref="C46:E46"/>
    <mergeCell ref="C47:E47"/>
    <mergeCell ref="C48:E48"/>
    <mergeCell ref="C49:E49"/>
    <mergeCell ref="C50:E50"/>
    <mergeCell ref="B30:I30"/>
    <mergeCell ref="B33:I33"/>
    <mergeCell ref="C28:E28"/>
    <mergeCell ref="C29:H29"/>
    <mergeCell ref="C24:E24"/>
    <mergeCell ref="B6:I6"/>
    <mergeCell ref="B10:C10"/>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14:formula1>
            <xm:f>Liste!$A$2:$A$6</xm:f>
          </x14:formula1>
          <xm:sqref>C36:E53</xm:sqref>
        </x14:dataValidation>
        <x14:dataValidation type="list" allowBlank="1" showInputMessage="1" showErrorMessage="1">
          <x14:formula1>
            <xm:f>'Fiche 1 - Liste_Partenaires'!#REF!</xm:f>
          </x14:formula1>
          <xm:sqref>F24:F28</xm:sqref>
        </x14:dataValidation>
        <x14:dataValidation type="list" allowBlank="1" showInputMessage="1" showErrorMessage="1">
          <x14:formula1>
            <xm:f>'Fiche 1 - Liste_Partenaires'!#REF!</xm:f>
          </x14:formula1>
          <xm:sqref>F18:F22</xm:sqref>
        </x14:dataValidation>
        <x14:dataValidation type="list" allowBlank="1" showInputMessage="1" showErrorMessage="1">
          <x14:formula1>
            <xm:f>'Fiche 1 - Liste_Partenaires'!#REF!</xm:f>
          </x14:formula1>
          <xm:sqref>F36:F53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46"/>
  <sheetViews>
    <sheetView showGridLines="0" zoomScale="77" zoomScaleNormal="77" workbookViewId="0">
      <selection activeCell="C15" sqref="C15"/>
    </sheetView>
  </sheetViews>
  <sheetFormatPr baseColWidth="10" defaultColWidth="11.42578125" defaultRowHeight="15"/>
  <cols>
    <col min="1" max="1" width="3.7109375" style="1" customWidth="1"/>
    <col min="2" max="2" width="38.42578125" style="1" customWidth="1"/>
    <col min="3" max="13" width="17.140625" style="1" customWidth="1"/>
    <col min="14" max="14" width="17.42578125" style="1" customWidth="1"/>
    <col min="15" max="15" width="10.140625" style="1" customWidth="1"/>
    <col min="16" max="16384" width="11.42578125" style="1"/>
  </cols>
  <sheetData>
    <row r="2" spans="2:19" ht="66" customHeight="1">
      <c r="B2" s="338" t="s">
        <v>213</v>
      </c>
      <c r="C2" s="338"/>
      <c r="D2" s="338"/>
      <c r="E2" s="338"/>
      <c r="F2" s="338"/>
      <c r="G2" s="338"/>
      <c r="H2" s="338"/>
      <c r="I2" s="338"/>
      <c r="J2" s="338"/>
      <c r="K2" s="338"/>
      <c r="L2" s="338"/>
      <c r="M2" s="338"/>
      <c r="N2" s="338"/>
      <c r="O2" s="338"/>
    </row>
    <row r="3" spans="2:19" ht="18.75" thickBot="1">
      <c r="B3" s="122"/>
      <c r="C3" s="122"/>
      <c r="D3" s="122"/>
      <c r="E3" s="122"/>
      <c r="F3" s="122"/>
      <c r="G3" s="122"/>
      <c r="H3" s="122"/>
      <c r="I3" s="122"/>
      <c r="J3" s="122"/>
      <c r="K3" s="122"/>
      <c r="L3" s="122"/>
      <c r="M3" s="122"/>
      <c r="N3" s="122"/>
      <c r="O3" s="122"/>
    </row>
    <row r="4" spans="2:19">
      <c r="B4" s="339" t="s">
        <v>227</v>
      </c>
      <c r="C4" s="340"/>
      <c r="D4" s="340"/>
      <c r="E4" s="340"/>
      <c r="F4" s="340"/>
      <c r="G4" s="340"/>
      <c r="H4" s="340"/>
      <c r="I4" s="340"/>
      <c r="J4" s="340"/>
      <c r="K4" s="340"/>
      <c r="L4" s="340"/>
      <c r="M4" s="340"/>
      <c r="N4" s="340"/>
      <c r="O4" s="341"/>
    </row>
    <row r="5" spans="2:19" ht="53.25" customHeight="1" thickBot="1">
      <c r="B5" s="342"/>
      <c r="C5" s="343"/>
      <c r="D5" s="343"/>
      <c r="E5" s="343"/>
      <c r="F5" s="343"/>
      <c r="G5" s="343"/>
      <c r="H5" s="343"/>
      <c r="I5" s="343"/>
      <c r="J5" s="343"/>
      <c r="K5" s="343"/>
      <c r="L5" s="343"/>
      <c r="M5" s="343"/>
      <c r="N5" s="343"/>
      <c r="O5" s="344"/>
      <c r="P5" s="9"/>
      <c r="Q5" s="9"/>
      <c r="R5" s="9"/>
      <c r="S5" s="9"/>
    </row>
    <row r="6" spans="2:19" ht="12.75" customHeight="1">
      <c r="B6" s="8"/>
      <c r="C6" s="8"/>
      <c r="D6" s="8"/>
      <c r="E6" s="8"/>
      <c r="F6" s="8"/>
      <c r="G6" s="8"/>
      <c r="H6" s="8"/>
      <c r="I6" s="9"/>
      <c r="J6" s="9"/>
      <c r="K6" s="9"/>
      <c r="L6" s="9"/>
      <c r="M6" s="9"/>
      <c r="N6" s="9"/>
      <c r="O6" s="9"/>
      <c r="P6" s="9"/>
      <c r="Q6" s="9"/>
      <c r="R6" s="9"/>
      <c r="S6" s="9"/>
    </row>
    <row r="7" spans="2:19" ht="18">
      <c r="B7" s="22" t="s">
        <v>23</v>
      </c>
      <c r="C7" s="237"/>
      <c r="D7" s="21"/>
      <c r="E7" s="21"/>
      <c r="F7" s="21"/>
      <c r="G7" s="21"/>
      <c r="H7" s="21"/>
      <c r="I7" s="9"/>
      <c r="J7" s="9"/>
      <c r="K7" s="9"/>
      <c r="L7" s="9"/>
      <c r="M7" s="9"/>
      <c r="N7" s="9"/>
      <c r="O7" s="9"/>
      <c r="P7" s="9"/>
      <c r="Q7" s="9"/>
      <c r="R7" s="9"/>
      <c r="S7" s="9"/>
    </row>
    <row r="8" spans="2:19" ht="18">
      <c r="B8" s="15" t="s">
        <v>24</v>
      </c>
      <c r="C8" s="345"/>
      <c r="D8" s="346"/>
      <c r="E8" s="346"/>
      <c r="F8" s="346"/>
      <c r="G8" s="346"/>
      <c r="H8" s="347"/>
      <c r="I8" s="9"/>
      <c r="J8" s="9"/>
      <c r="K8" s="9"/>
      <c r="L8" s="9"/>
      <c r="M8" s="9"/>
      <c r="N8" s="9"/>
      <c r="O8" s="9"/>
      <c r="P8" s="9"/>
      <c r="Q8" s="9"/>
      <c r="R8" s="9"/>
      <c r="S8" s="9"/>
    </row>
    <row r="9" spans="2:19" ht="18">
      <c r="B9" s="238"/>
      <c r="C9" s="239"/>
      <c r="D9" s="239"/>
      <c r="E9" s="239"/>
      <c r="F9" s="239"/>
      <c r="G9" s="239"/>
      <c r="H9" s="239"/>
      <c r="I9" s="9"/>
      <c r="J9" s="9"/>
      <c r="K9" s="9"/>
      <c r="L9" s="9"/>
      <c r="M9" s="9"/>
      <c r="N9" s="9"/>
      <c r="O9" s="9"/>
      <c r="P9" s="9"/>
      <c r="Q9" s="9"/>
      <c r="R9" s="9"/>
      <c r="S9" s="9"/>
    </row>
    <row r="10" spans="2:19" ht="18">
      <c r="B10" s="240" t="s">
        <v>206</v>
      </c>
      <c r="C10" s="239"/>
      <c r="D10" s="239"/>
      <c r="E10" s="239"/>
      <c r="F10" s="239"/>
      <c r="G10" s="239"/>
      <c r="H10" s="239"/>
      <c r="I10" s="9"/>
      <c r="J10" s="9"/>
      <c r="K10" s="9"/>
      <c r="L10" s="9"/>
      <c r="M10" s="9"/>
      <c r="N10" s="9"/>
      <c r="O10" s="9"/>
      <c r="P10" s="9"/>
      <c r="Q10" s="9"/>
      <c r="R10" s="9"/>
      <c r="S10" s="9"/>
    </row>
    <row r="11" spans="2:19" ht="18">
      <c r="B11" s="241" t="s">
        <v>207</v>
      </c>
      <c r="C11" s="239"/>
      <c r="D11" s="239"/>
      <c r="E11" s="239"/>
      <c r="F11" s="239"/>
      <c r="G11" s="239"/>
      <c r="H11" s="239"/>
      <c r="I11" s="9"/>
      <c r="J11" s="9"/>
      <c r="K11" s="9"/>
      <c r="L11" s="9"/>
      <c r="M11" s="9"/>
      <c r="N11" s="9"/>
      <c r="O11" s="9"/>
      <c r="P11" s="9"/>
      <c r="Q11" s="9"/>
      <c r="R11" s="9"/>
      <c r="S11" s="9"/>
    </row>
    <row r="12" spans="2:19" ht="22.5" customHeight="1" thickBot="1">
      <c r="B12" s="10"/>
      <c r="C12" s="11"/>
      <c r="D12" s="10"/>
      <c r="E12" s="10"/>
      <c r="F12" s="9"/>
      <c r="G12" s="9"/>
      <c r="H12" s="10"/>
      <c r="I12" s="9"/>
      <c r="J12" s="9"/>
      <c r="K12" s="9"/>
      <c r="L12" s="9"/>
      <c r="M12" s="9"/>
      <c r="N12" s="9"/>
      <c r="O12" s="9"/>
      <c r="P12" s="9"/>
      <c r="Q12" s="9"/>
      <c r="R12" s="9"/>
      <c r="S12" s="9"/>
    </row>
    <row r="13" spans="2:19">
      <c r="B13" s="350" t="s">
        <v>21</v>
      </c>
      <c r="C13" s="3" t="s">
        <v>20</v>
      </c>
      <c r="D13" s="352" t="s">
        <v>7</v>
      </c>
      <c r="E13" s="348" t="s">
        <v>19</v>
      </c>
      <c r="F13" s="9"/>
      <c r="G13" s="9"/>
      <c r="H13" s="9"/>
      <c r="I13" s="9"/>
    </row>
    <row r="14" spans="2:19">
      <c r="B14" s="351"/>
      <c r="C14" s="243" t="str">
        <f>IF('Fiche 1 - Liste_Partenaires'!$C$12=0,"",'Fiche 1 - Liste_Partenaires'!$C$12)</f>
        <v/>
      </c>
      <c r="D14" s="353"/>
      <c r="E14" s="349"/>
      <c r="F14" s="9"/>
      <c r="G14" s="9"/>
      <c r="H14" s="9"/>
      <c r="I14" s="9"/>
    </row>
    <row r="15" spans="2:19">
      <c r="B15" s="6" t="s">
        <v>193</v>
      </c>
      <c r="C15" s="19">
        <f>SUMIF('Fiche 2-Dépenses du projet'!$F$18:$F$28,'Fiche 3 Plan fi prévisionnel'!C$14,'Fiche 2-Dépenses du projet'!$I$18:$I$28)</f>
        <v>0</v>
      </c>
      <c r="D15" s="249">
        <f>SUM(C15:C15)</f>
        <v>0</v>
      </c>
      <c r="E15" s="253" t="str">
        <f>IF(D$17=0,"",D15/D$17)</f>
        <v/>
      </c>
      <c r="F15" s="9"/>
      <c r="G15" s="9"/>
      <c r="H15" s="9"/>
      <c r="I15" s="9"/>
    </row>
    <row r="16" spans="2:19">
      <c r="B16" s="6" t="s">
        <v>194</v>
      </c>
      <c r="C16" s="19">
        <f>SUMIF('Fiche 2-Dépenses du projet'!$F$36:$F$53,'Fiche 3 Plan fi prévisionnel'!C$14,'Fiche 2-Dépenses du projet'!$I$36:$I$53)</f>
        <v>0</v>
      </c>
      <c r="D16" s="249">
        <f>SUM(C16:C16)</f>
        <v>0</v>
      </c>
      <c r="E16" s="253" t="str">
        <f t="shared" ref="E16:E17" si="0">IF(D$17=0,"",D16/D$17)</f>
        <v/>
      </c>
      <c r="F16" s="9"/>
      <c r="G16" s="9"/>
      <c r="H16" s="9"/>
      <c r="I16" s="9"/>
    </row>
    <row r="17" spans="2:19" ht="25.5" customHeight="1" thickBot="1">
      <c r="B17" s="7" t="s">
        <v>2</v>
      </c>
      <c r="C17" s="242">
        <f>SUM(C15:C16)</f>
        <v>0</v>
      </c>
      <c r="D17" s="249">
        <f>SUM(C17:C17)</f>
        <v>0</v>
      </c>
      <c r="E17" s="253" t="str">
        <f t="shared" si="0"/>
        <v/>
      </c>
      <c r="F17" s="9"/>
      <c r="G17" s="9"/>
      <c r="H17" s="9"/>
      <c r="I17" s="9"/>
    </row>
    <row r="18" spans="2:19" ht="38.25" customHeight="1" thickBot="1">
      <c r="B18" s="12"/>
      <c r="C18" s="13"/>
      <c r="D18" s="9"/>
      <c r="E18" s="9"/>
      <c r="F18" s="9"/>
      <c r="G18" s="9"/>
      <c r="H18" s="9"/>
      <c r="I18" s="9"/>
    </row>
    <row r="19" spans="2:19">
      <c r="B19" s="354" t="s">
        <v>22</v>
      </c>
      <c r="C19" s="3" t="s">
        <v>1</v>
      </c>
      <c r="D19" s="356" t="s">
        <v>7</v>
      </c>
      <c r="E19" s="348" t="s">
        <v>19</v>
      </c>
      <c r="F19" s="9"/>
      <c r="G19" s="9"/>
      <c r="H19" s="9"/>
      <c r="I19" s="9"/>
    </row>
    <row r="20" spans="2:19">
      <c r="B20" s="355"/>
      <c r="C20" s="243" t="str">
        <f>C14</f>
        <v/>
      </c>
      <c r="D20" s="355"/>
      <c r="E20" s="349"/>
      <c r="F20" s="9"/>
      <c r="G20" s="9"/>
      <c r="H20" s="9"/>
      <c r="I20" s="9"/>
    </row>
    <row r="21" spans="2:19">
      <c r="B21" s="2" t="s">
        <v>0</v>
      </c>
      <c r="C21" s="244">
        <f>SUM(C22:C25)</f>
        <v>0</v>
      </c>
      <c r="D21" s="247">
        <f t="shared" ref="D21:D27" si="1">SUM(C21:C21)</f>
        <v>0</v>
      </c>
      <c r="E21" s="253" t="str">
        <f>IF(D$27=0,"",D21/D$27)</f>
        <v/>
      </c>
      <c r="F21" s="9"/>
      <c r="G21" s="9"/>
      <c r="H21" s="9"/>
      <c r="I21" s="9"/>
    </row>
    <row r="22" spans="2:19">
      <c r="B22" s="4" t="s">
        <v>216</v>
      </c>
      <c r="C22" s="245"/>
      <c r="D22" s="247">
        <f t="shared" si="1"/>
        <v>0</v>
      </c>
      <c r="E22" s="253" t="str">
        <f t="shared" ref="E22:E27" si="2">IF(D$27=0,"",D22/D$27)</f>
        <v/>
      </c>
      <c r="F22" s="9"/>
      <c r="G22" s="9"/>
      <c r="H22" s="9"/>
      <c r="I22" s="9"/>
    </row>
    <row r="23" spans="2:19">
      <c r="B23" s="4" t="s">
        <v>4</v>
      </c>
      <c r="C23" s="245"/>
      <c r="D23" s="247">
        <f t="shared" si="1"/>
        <v>0</v>
      </c>
      <c r="E23" s="253" t="str">
        <f t="shared" si="2"/>
        <v/>
      </c>
      <c r="F23" s="9"/>
      <c r="G23" s="9"/>
      <c r="H23" s="9"/>
      <c r="I23" s="9"/>
    </row>
    <row r="24" spans="2:19">
      <c r="B24" s="4" t="s">
        <v>5</v>
      </c>
      <c r="C24" s="245"/>
      <c r="D24" s="247">
        <f t="shared" si="1"/>
        <v>0</v>
      </c>
      <c r="E24" s="253" t="str">
        <f t="shared" si="2"/>
        <v/>
      </c>
      <c r="F24" s="9"/>
      <c r="G24" s="9"/>
      <c r="H24" s="9"/>
      <c r="I24" s="9"/>
    </row>
    <row r="25" spans="2:19">
      <c r="B25" s="4" t="s">
        <v>6</v>
      </c>
      <c r="C25" s="245"/>
      <c r="D25" s="247">
        <f t="shared" si="1"/>
        <v>0</v>
      </c>
      <c r="E25" s="253" t="str">
        <f t="shared" si="2"/>
        <v/>
      </c>
      <c r="F25" s="9"/>
      <c r="G25" s="9"/>
      <c r="H25" s="9"/>
      <c r="I25" s="9"/>
    </row>
    <row r="26" spans="2:19">
      <c r="B26" s="2" t="s">
        <v>169</v>
      </c>
      <c r="C26" s="20">
        <f>C27-C21</f>
        <v>0</v>
      </c>
      <c r="D26" s="247">
        <f t="shared" si="1"/>
        <v>0</v>
      </c>
      <c r="E26" s="253" t="str">
        <f t="shared" si="2"/>
        <v/>
      </c>
      <c r="F26" s="9"/>
      <c r="G26" s="9"/>
      <c r="H26" s="9"/>
      <c r="I26" s="9"/>
    </row>
    <row r="27" spans="2:19" ht="25.5" customHeight="1" thickBot="1">
      <c r="B27" s="5" t="s">
        <v>3</v>
      </c>
      <c r="C27" s="242">
        <f>C17</f>
        <v>0</v>
      </c>
      <c r="D27" s="246">
        <f t="shared" si="1"/>
        <v>0</v>
      </c>
      <c r="E27" s="248" t="str">
        <f t="shared" si="2"/>
        <v/>
      </c>
      <c r="F27" s="9"/>
      <c r="G27" s="9"/>
      <c r="H27" s="9"/>
      <c r="I27" s="9"/>
    </row>
    <row r="28" spans="2:19">
      <c r="B28" s="12"/>
      <c r="C28" s="12"/>
      <c r="D28" s="12"/>
      <c r="E28" s="12"/>
      <c r="F28" s="14"/>
      <c r="G28" s="9"/>
      <c r="H28" s="9"/>
      <c r="I28" s="9"/>
      <c r="J28" s="9"/>
      <c r="K28" s="9"/>
      <c r="L28" s="9"/>
      <c r="M28" s="9"/>
      <c r="N28" s="9"/>
      <c r="O28" s="9"/>
      <c r="P28" s="9"/>
      <c r="Q28" s="9"/>
      <c r="R28" s="9"/>
      <c r="S28" s="9"/>
    </row>
    <row r="29" spans="2:19" ht="30" customHeight="1">
      <c r="B29" s="337"/>
      <c r="C29" s="337"/>
      <c r="D29" s="337"/>
      <c r="E29" s="337"/>
      <c r="F29" s="337"/>
      <c r="G29" s="337"/>
      <c r="H29" s="337"/>
      <c r="I29" s="337"/>
      <c r="J29" s="337"/>
      <c r="K29" s="337"/>
      <c r="L29" s="337"/>
      <c r="M29" s="337"/>
      <c r="N29" s="337"/>
      <c r="O29" s="337"/>
      <c r="P29" s="9"/>
      <c r="Q29" s="9"/>
      <c r="R29" s="9"/>
      <c r="S29" s="9"/>
    </row>
    <row r="30" spans="2:19">
      <c r="B30" s="94"/>
      <c r="C30" s="12"/>
      <c r="D30" s="12"/>
      <c r="E30" s="12"/>
      <c r="F30" s="12"/>
      <c r="G30" s="9"/>
      <c r="H30" s="9"/>
      <c r="I30" s="9"/>
      <c r="J30" s="9"/>
      <c r="K30" s="9"/>
      <c r="L30" s="9"/>
      <c r="M30" s="9"/>
      <c r="N30" s="9"/>
      <c r="O30" s="9"/>
      <c r="P30" s="9"/>
      <c r="Q30" s="9"/>
      <c r="R30" s="9"/>
      <c r="S30" s="9"/>
    </row>
    <row r="31" spans="2:19">
      <c r="B31" s="10"/>
      <c r="C31" s="10"/>
      <c r="D31" s="10"/>
      <c r="E31" s="10"/>
      <c r="F31" s="10"/>
      <c r="G31" s="9"/>
      <c r="H31" s="9"/>
      <c r="I31" s="9"/>
      <c r="J31" s="9"/>
      <c r="K31" s="9"/>
      <c r="L31" s="9"/>
      <c r="M31" s="9"/>
      <c r="N31" s="9"/>
      <c r="O31" s="9"/>
      <c r="P31" s="9"/>
      <c r="Q31" s="9"/>
      <c r="R31" s="9"/>
      <c r="S31" s="9"/>
    </row>
    <row r="32" spans="2:19">
      <c r="B32" s="10"/>
      <c r="C32" s="10"/>
      <c r="D32" s="10"/>
      <c r="E32" s="10"/>
      <c r="F32" s="10"/>
      <c r="G32" s="9"/>
      <c r="H32" s="9"/>
      <c r="I32" s="9"/>
      <c r="J32" s="9"/>
      <c r="K32" s="9"/>
      <c r="L32" s="9"/>
      <c r="M32" s="9"/>
      <c r="N32" s="9"/>
      <c r="O32" s="9"/>
      <c r="P32" s="9"/>
      <c r="Q32" s="9"/>
      <c r="R32" s="9"/>
      <c r="S32" s="9"/>
    </row>
    <row r="33" spans="2:19">
      <c r="B33" s="10"/>
      <c r="C33" s="10"/>
      <c r="D33" s="10"/>
      <c r="E33" s="10"/>
      <c r="F33" s="10"/>
      <c r="G33" s="9"/>
      <c r="H33" s="9"/>
      <c r="I33" s="9"/>
      <c r="J33" s="9"/>
      <c r="K33" s="9"/>
      <c r="L33" s="9"/>
      <c r="M33" s="9"/>
      <c r="N33" s="9"/>
      <c r="O33" s="9"/>
      <c r="P33" s="9"/>
      <c r="Q33" s="9"/>
      <c r="R33" s="9"/>
      <c r="S33" s="9"/>
    </row>
    <row r="34" spans="2:19">
      <c r="B34" s="9"/>
      <c r="C34" s="9"/>
      <c r="D34" s="9"/>
      <c r="E34" s="9"/>
      <c r="F34" s="9"/>
      <c r="G34" s="9"/>
      <c r="H34" s="9"/>
      <c r="I34" s="9"/>
      <c r="J34" s="9"/>
      <c r="K34" s="9"/>
      <c r="L34" s="9"/>
      <c r="M34" s="9"/>
      <c r="N34" s="9"/>
      <c r="O34" s="9"/>
      <c r="P34" s="9"/>
      <c r="Q34" s="9"/>
      <c r="R34" s="9"/>
      <c r="S34" s="9"/>
    </row>
    <row r="35" spans="2:19">
      <c r="B35" s="9"/>
      <c r="C35" s="9"/>
      <c r="D35" s="9"/>
      <c r="E35" s="9"/>
      <c r="F35" s="9"/>
      <c r="G35" s="9"/>
      <c r="H35" s="9"/>
      <c r="I35" s="9"/>
      <c r="J35" s="9"/>
      <c r="K35" s="9"/>
      <c r="L35" s="9"/>
      <c r="M35" s="9"/>
      <c r="N35" s="9"/>
      <c r="O35" s="9"/>
      <c r="P35" s="9"/>
      <c r="Q35" s="9"/>
      <c r="R35" s="9"/>
      <c r="S35" s="9"/>
    </row>
    <row r="36" spans="2:19">
      <c r="B36" s="9"/>
      <c r="C36" s="9"/>
      <c r="D36" s="9"/>
      <c r="E36" s="9"/>
      <c r="F36" s="9"/>
      <c r="G36" s="9"/>
      <c r="H36" s="9"/>
      <c r="I36" s="9"/>
      <c r="J36" s="9"/>
      <c r="K36" s="9"/>
      <c r="L36" s="9"/>
      <c r="M36" s="9"/>
      <c r="N36" s="9"/>
      <c r="O36" s="9"/>
      <c r="P36" s="9"/>
      <c r="Q36" s="9"/>
      <c r="R36" s="9"/>
      <c r="S36" s="9"/>
    </row>
    <row r="37" spans="2:19">
      <c r="B37" s="9"/>
      <c r="C37" s="9"/>
      <c r="D37" s="9"/>
      <c r="E37" s="9"/>
      <c r="F37" s="9"/>
      <c r="G37" s="9"/>
      <c r="H37" s="9"/>
      <c r="I37" s="9"/>
      <c r="J37" s="9"/>
      <c r="K37" s="9"/>
      <c r="L37" s="9"/>
      <c r="M37" s="9"/>
      <c r="N37" s="9"/>
      <c r="O37" s="9"/>
      <c r="P37" s="9"/>
      <c r="Q37" s="9"/>
      <c r="R37" s="9"/>
      <c r="S37" s="9"/>
    </row>
    <row r="38" spans="2:19">
      <c r="B38" s="9"/>
      <c r="C38" s="9"/>
      <c r="D38" s="9"/>
      <c r="E38" s="9"/>
      <c r="F38" s="9"/>
      <c r="G38" s="9"/>
      <c r="H38" s="9"/>
      <c r="I38" s="9"/>
      <c r="J38" s="9"/>
      <c r="K38" s="9"/>
      <c r="L38" s="9"/>
      <c r="M38" s="9"/>
      <c r="N38" s="9"/>
      <c r="O38" s="9"/>
      <c r="P38" s="9"/>
      <c r="Q38" s="9"/>
      <c r="R38" s="9"/>
      <c r="S38" s="9"/>
    </row>
    <row r="39" spans="2:19">
      <c r="B39" s="9"/>
      <c r="C39" s="9"/>
      <c r="D39" s="9"/>
      <c r="E39" s="9"/>
      <c r="F39" s="9"/>
      <c r="G39" s="9"/>
      <c r="H39" s="9"/>
      <c r="I39" s="9"/>
      <c r="J39" s="9"/>
      <c r="K39" s="9"/>
      <c r="L39" s="9"/>
      <c r="M39" s="9"/>
      <c r="N39" s="9"/>
      <c r="O39" s="9"/>
      <c r="P39" s="9"/>
      <c r="Q39" s="9"/>
      <c r="R39" s="9"/>
      <c r="S39" s="9"/>
    </row>
    <row r="40" spans="2:19">
      <c r="B40" s="9"/>
      <c r="C40" s="9"/>
      <c r="D40" s="9"/>
      <c r="E40" s="9"/>
      <c r="F40" s="9"/>
      <c r="G40" s="9"/>
      <c r="H40" s="9"/>
      <c r="I40" s="9"/>
      <c r="J40" s="9"/>
      <c r="K40" s="9"/>
      <c r="L40" s="9"/>
      <c r="M40" s="9"/>
      <c r="N40" s="9"/>
      <c r="O40" s="9"/>
      <c r="P40" s="9"/>
      <c r="Q40" s="9"/>
      <c r="R40" s="9"/>
      <c r="S40" s="9"/>
    </row>
    <row r="41" spans="2:19">
      <c r="B41" s="9"/>
      <c r="C41" s="9"/>
      <c r="D41" s="9"/>
      <c r="E41" s="9"/>
      <c r="F41" s="9"/>
      <c r="G41" s="9"/>
      <c r="H41" s="9"/>
      <c r="I41" s="9"/>
      <c r="J41" s="9"/>
      <c r="K41" s="9"/>
      <c r="L41" s="9"/>
      <c r="M41" s="9"/>
      <c r="N41" s="9"/>
      <c r="O41" s="9"/>
      <c r="P41" s="9"/>
      <c r="Q41" s="9"/>
      <c r="R41" s="9"/>
      <c r="S41" s="9"/>
    </row>
    <row r="42" spans="2:19">
      <c r="B42" s="9"/>
      <c r="C42" s="9"/>
      <c r="D42" s="9"/>
      <c r="E42" s="9"/>
      <c r="F42" s="9"/>
      <c r="G42" s="9"/>
      <c r="H42" s="9"/>
      <c r="I42" s="9"/>
      <c r="J42" s="9"/>
      <c r="K42" s="9"/>
      <c r="L42" s="9"/>
      <c r="M42" s="9"/>
      <c r="N42" s="9"/>
      <c r="O42" s="9"/>
      <c r="P42" s="9"/>
      <c r="Q42" s="9"/>
      <c r="R42" s="9"/>
      <c r="S42" s="9"/>
    </row>
    <row r="43" spans="2:19">
      <c r="B43" s="9"/>
      <c r="C43" s="9"/>
      <c r="D43" s="9"/>
      <c r="E43" s="9"/>
      <c r="F43" s="9"/>
      <c r="G43" s="9"/>
      <c r="H43" s="9"/>
      <c r="I43" s="9"/>
      <c r="J43" s="9"/>
      <c r="K43" s="9"/>
      <c r="L43" s="9"/>
      <c r="M43" s="9"/>
      <c r="N43" s="9"/>
      <c r="O43" s="9"/>
      <c r="P43" s="9"/>
      <c r="Q43" s="9"/>
      <c r="R43" s="9"/>
      <c r="S43" s="9"/>
    </row>
    <row r="44" spans="2:19">
      <c r="B44" s="9"/>
      <c r="C44" s="9"/>
      <c r="D44" s="9"/>
      <c r="E44" s="9"/>
      <c r="F44" s="9"/>
      <c r="G44" s="9"/>
      <c r="H44" s="9"/>
      <c r="I44" s="9"/>
      <c r="J44" s="9"/>
      <c r="K44" s="9"/>
      <c r="L44" s="9"/>
      <c r="M44" s="9"/>
      <c r="N44" s="9"/>
      <c r="O44" s="9"/>
      <c r="P44" s="9"/>
      <c r="Q44" s="9"/>
      <c r="R44" s="9"/>
      <c r="S44" s="9"/>
    </row>
    <row r="45" spans="2:19">
      <c r="B45" s="9"/>
      <c r="C45" s="9"/>
      <c r="D45" s="9"/>
      <c r="E45" s="9"/>
      <c r="F45" s="9"/>
      <c r="G45" s="9"/>
      <c r="H45" s="9"/>
      <c r="I45" s="9"/>
      <c r="J45" s="9"/>
      <c r="K45" s="9"/>
      <c r="L45" s="9"/>
      <c r="M45" s="9"/>
      <c r="N45" s="9"/>
      <c r="O45" s="9"/>
      <c r="P45" s="9"/>
      <c r="Q45" s="9"/>
      <c r="R45" s="9"/>
      <c r="S45" s="9"/>
    </row>
    <row r="46" spans="2:19">
      <c r="P46" s="9"/>
      <c r="Q46" s="9"/>
      <c r="R46" s="9"/>
      <c r="S46" s="9"/>
    </row>
  </sheetData>
  <mergeCells count="10">
    <mergeCell ref="B29:O29"/>
    <mergeCell ref="B2:O2"/>
    <mergeCell ref="B4:O5"/>
    <mergeCell ref="C8:H8"/>
    <mergeCell ref="E19:E20"/>
    <mergeCell ref="B13:B14"/>
    <mergeCell ref="D13:D14"/>
    <mergeCell ref="B19:B20"/>
    <mergeCell ref="D19:D20"/>
    <mergeCell ref="E13:E14"/>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XFC81"/>
  <sheetViews>
    <sheetView showGridLines="0" topLeftCell="A4" zoomScaleNormal="100" workbookViewId="0">
      <selection activeCell="I21" sqref="I21"/>
    </sheetView>
  </sheetViews>
  <sheetFormatPr baseColWidth="10" defaultColWidth="0" defaultRowHeight="15" customHeight="1" zeroHeight="1"/>
  <cols>
    <col min="1" max="1" width="3.7109375" style="132" customWidth="1"/>
    <col min="2" max="2" width="18.42578125" style="132" customWidth="1"/>
    <col min="3" max="3" width="54.5703125" style="132" customWidth="1"/>
    <col min="4" max="4" width="18.85546875" style="132" bestFit="1" customWidth="1"/>
    <col min="5" max="5" width="13.140625" style="132" customWidth="1"/>
    <col min="6" max="6" width="18" style="132" customWidth="1"/>
    <col min="7" max="8" width="15.140625" style="132" customWidth="1"/>
    <col min="9" max="13" width="11.42578125" style="132" customWidth="1"/>
    <col min="14" max="14" width="70.28515625" style="132" hidden="1" customWidth="1"/>
    <col min="15" max="16" width="0" style="132" hidden="1" customWidth="1"/>
    <col min="17" max="16383" width="11.42578125" style="132" hidden="1"/>
    <col min="16384" max="16384" width="1.28515625" style="132" hidden="1" customWidth="1"/>
  </cols>
  <sheetData>
    <row r="1" spans="1:14" s="126" customFormat="1" ht="8.25" customHeight="1">
      <c r="A1" s="124"/>
      <c r="B1" s="125"/>
      <c r="D1" s="127"/>
      <c r="E1" s="127"/>
      <c r="F1" s="127"/>
      <c r="G1" s="127"/>
      <c r="H1" s="127"/>
      <c r="I1" s="128"/>
      <c r="J1" s="129"/>
      <c r="K1" s="129"/>
      <c r="L1" s="129"/>
      <c r="M1" s="129"/>
    </row>
    <row r="2" spans="1:14" s="126" customFormat="1" ht="63" customHeight="1">
      <c r="A2" s="124"/>
      <c r="B2" s="358" t="s">
        <v>51</v>
      </c>
      <c r="C2" s="358"/>
      <c r="D2" s="358"/>
      <c r="E2" s="358"/>
      <c r="F2" s="358"/>
      <c r="G2" s="358"/>
      <c r="H2" s="358"/>
      <c r="I2" s="358"/>
      <c r="J2" s="358"/>
      <c r="K2" s="358"/>
      <c r="L2" s="358"/>
      <c r="M2" s="358"/>
    </row>
    <row r="3" spans="1:14" s="126" customFormat="1" ht="12" customHeight="1">
      <c r="A3" s="124"/>
      <c r="B3" s="125"/>
      <c r="D3" s="130"/>
      <c r="E3" s="130"/>
      <c r="F3" s="130"/>
      <c r="G3" s="130"/>
      <c r="H3" s="130"/>
      <c r="I3" s="130"/>
      <c r="J3" s="130"/>
      <c r="K3" s="130"/>
      <c r="L3" s="130"/>
      <c r="M3" s="130"/>
    </row>
    <row r="4" spans="1:14" ht="15" customHeight="1">
      <c r="A4" s="124"/>
      <c r="B4" s="359" t="s">
        <v>228</v>
      </c>
      <c r="C4" s="360"/>
      <c r="D4" s="360"/>
      <c r="E4" s="360"/>
      <c r="F4" s="360"/>
      <c r="G4" s="360"/>
      <c r="H4" s="360"/>
      <c r="I4" s="360"/>
      <c r="J4" s="360"/>
      <c r="K4" s="360"/>
      <c r="L4" s="360"/>
      <c r="M4" s="361"/>
      <c r="N4" s="131"/>
    </row>
    <row r="5" spans="1:14" ht="15" customHeight="1">
      <c r="A5" s="124"/>
      <c r="B5" s="362"/>
      <c r="C5" s="363"/>
      <c r="D5" s="363"/>
      <c r="E5" s="363"/>
      <c r="F5" s="363"/>
      <c r="G5" s="363"/>
      <c r="H5" s="363"/>
      <c r="I5" s="363"/>
      <c r="J5" s="363"/>
      <c r="K5" s="363"/>
      <c r="L5" s="363"/>
      <c r="M5" s="364"/>
      <c r="N5" s="131"/>
    </row>
    <row r="6" spans="1:14">
      <c r="A6" s="124"/>
      <c r="B6" s="362"/>
      <c r="C6" s="363"/>
      <c r="D6" s="363"/>
      <c r="E6" s="363"/>
      <c r="F6" s="363"/>
      <c r="G6" s="363"/>
      <c r="H6" s="363"/>
      <c r="I6" s="363"/>
      <c r="J6" s="363"/>
      <c r="K6" s="363"/>
      <c r="L6" s="363"/>
      <c r="M6" s="364"/>
      <c r="N6" s="131"/>
    </row>
    <row r="7" spans="1:14" ht="98.25" customHeight="1">
      <c r="A7" s="124"/>
      <c r="B7" s="365"/>
      <c r="C7" s="366"/>
      <c r="D7" s="366"/>
      <c r="E7" s="366"/>
      <c r="F7" s="366"/>
      <c r="G7" s="366"/>
      <c r="H7" s="366"/>
      <c r="I7" s="366"/>
      <c r="J7" s="366"/>
      <c r="K7" s="366"/>
      <c r="L7" s="366"/>
      <c r="M7" s="367"/>
      <c r="N7" s="131"/>
    </row>
    <row r="8" spans="1:14" ht="21" customHeight="1">
      <c r="A8" s="124"/>
      <c r="B8" s="133"/>
      <c r="C8" s="133"/>
      <c r="D8" s="133"/>
      <c r="E8" s="133"/>
      <c r="F8" s="133"/>
      <c r="G8" s="133"/>
      <c r="H8" s="133"/>
      <c r="I8" s="133"/>
      <c r="J8" s="133"/>
      <c r="K8" s="133"/>
      <c r="L8" s="133"/>
      <c r="M8" s="133"/>
      <c r="N8" s="131"/>
    </row>
    <row r="9" spans="1:14" ht="9" customHeight="1">
      <c r="A9" s="124"/>
      <c r="B9" s="133"/>
      <c r="C9" s="133"/>
      <c r="D9" s="133"/>
      <c r="E9" s="133"/>
      <c r="F9" s="133"/>
      <c r="G9" s="133"/>
      <c r="H9" s="133"/>
      <c r="I9" s="133"/>
      <c r="J9" s="133"/>
      <c r="K9" s="133"/>
      <c r="L9" s="133"/>
      <c r="M9" s="133"/>
      <c r="N9" s="131"/>
    </row>
    <row r="10" spans="1:14" ht="15" customHeight="1">
      <c r="A10" s="124"/>
      <c r="B10" s="134" t="s">
        <v>52</v>
      </c>
      <c r="C10" s="135"/>
      <c r="D10" s="133"/>
      <c r="E10" s="133"/>
      <c r="F10" s="133"/>
      <c r="G10" s="133"/>
      <c r="H10" s="133"/>
      <c r="I10" s="133"/>
      <c r="J10" s="133"/>
      <c r="K10" s="133"/>
      <c r="L10" s="133"/>
      <c r="M10" s="133"/>
      <c r="N10" s="131"/>
    </row>
    <row r="11" spans="1:14" ht="15" customHeight="1">
      <c r="A11" s="124"/>
      <c r="B11" s="134" t="s">
        <v>53</v>
      </c>
      <c r="C11" s="135"/>
      <c r="D11" s="133"/>
      <c r="E11" s="133"/>
      <c r="F11" s="133"/>
      <c r="G11" s="133"/>
      <c r="H11" s="133"/>
      <c r="I11" s="133"/>
      <c r="J11" s="133"/>
      <c r="K11" s="133"/>
      <c r="L11" s="133"/>
      <c r="M11" s="133"/>
      <c r="N11" s="131"/>
    </row>
    <row r="12" spans="1:14" ht="9" customHeight="1">
      <c r="A12" s="124"/>
      <c r="B12" s="133"/>
      <c r="C12" s="133"/>
      <c r="D12" s="133"/>
      <c r="E12" s="133"/>
      <c r="F12" s="133"/>
      <c r="G12" s="133"/>
      <c r="H12" s="133"/>
      <c r="I12" s="133"/>
      <c r="J12" s="133"/>
      <c r="K12" s="133"/>
      <c r="L12" s="133"/>
      <c r="M12" s="133"/>
      <c r="N12" s="131"/>
    </row>
    <row r="13" spans="1:14">
      <c r="A13" s="124"/>
      <c r="B13" s="136" t="s">
        <v>54</v>
      </c>
      <c r="C13" s="136"/>
      <c r="D13" s="136"/>
      <c r="E13" s="136"/>
      <c r="F13" s="136"/>
      <c r="G13" s="136"/>
      <c r="H13" s="136"/>
      <c r="I13" s="136"/>
      <c r="J13" s="136"/>
      <c r="K13" s="136"/>
      <c r="L13" s="136"/>
      <c r="M13" s="137"/>
      <c r="N13" s="131"/>
    </row>
    <row r="14" spans="1:14">
      <c r="A14" s="124"/>
      <c r="B14" s="138" t="s">
        <v>55</v>
      </c>
      <c r="C14" s="139" t="s">
        <v>74</v>
      </c>
      <c r="D14" s="139"/>
      <c r="E14" s="139"/>
      <c r="F14" s="139"/>
      <c r="G14" s="139"/>
      <c r="H14" s="137"/>
      <c r="I14" s="137"/>
      <c r="J14" s="137"/>
      <c r="K14" s="137"/>
      <c r="L14" s="137"/>
      <c r="M14" s="137"/>
      <c r="N14" s="131"/>
    </row>
    <row r="15" spans="1:14" ht="21" customHeight="1">
      <c r="A15" s="124"/>
      <c r="B15" s="140" t="s">
        <v>56</v>
      </c>
      <c r="C15" s="139" t="s">
        <v>75</v>
      </c>
      <c r="D15" s="136"/>
      <c r="E15" s="136"/>
      <c r="F15" s="136"/>
      <c r="G15" s="136"/>
      <c r="H15" s="137"/>
      <c r="I15" s="137"/>
      <c r="J15" s="137"/>
      <c r="K15" s="137"/>
      <c r="L15" s="137"/>
      <c r="M15" s="137"/>
      <c r="N15" s="131"/>
    </row>
    <row r="16" spans="1:14" ht="50.25" customHeight="1">
      <c r="A16" s="124"/>
      <c r="B16" s="368" t="s">
        <v>201</v>
      </c>
      <c r="C16" s="368"/>
      <c r="D16" s="368"/>
      <c r="E16" s="368"/>
      <c r="F16" s="368"/>
      <c r="G16" s="368"/>
      <c r="H16" s="368"/>
      <c r="I16" s="368"/>
      <c r="J16" s="368"/>
      <c r="K16" s="368"/>
      <c r="L16" s="368"/>
      <c r="M16" s="368"/>
      <c r="N16" s="131"/>
    </row>
    <row r="17" spans="1:14" ht="15.75">
      <c r="A17" s="124"/>
      <c r="B17" s="41" t="s">
        <v>57</v>
      </c>
      <c r="C17" s="41"/>
      <c r="D17" s="41"/>
      <c r="E17" s="41"/>
      <c r="F17" s="41"/>
      <c r="G17" s="41"/>
      <c r="H17" s="41"/>
      <c r="I17" s="41"/>
      <c r="J17" s="41"/>
      <c r="K17" s="41"/>
      <c r="L17" s="41"/>
      <c r="M17" s="41"/>
      <c r="N17" s="131"/>
    </row>
    <row r="18" spans="1:14" ht="48" customHeight="1">
      <c r="A18" s="124"/>
      <c r="B18" s="369" t="s">
        <v>202</v>
      </c>
      <c r="C18" s="369"/>
      <c r="D18" s="369"/>
      <c r="E18" s="369"/>
      <c r="F18" s="369"/>
      <c r="G18" s="369"/>
      <c r="H18" s="369"/>
      <c r="I18" s="369"/>
      <c r="J18" s="369"/>
      <c r="K18" s="369"/>
      <c r="L18" s="369"/>
      <c r="M18" s="369"/>
      <c r="N18" s="131"/>
    </row>
    <row r="19" spans="1:14">
      <c r="A19" s="124"/>
      <c r="B19" s="141"/>
      <c r="C19" s="142" t="s">
        <v>76</v>
      </c>
      <c r="D19" s="143"/>
      <c r="E19" s="137"/>
      <c r="F19" s="144" t="s">
        <v>203</v>
      </c>
      <c r="G19" s="145"/>
      <c r="H19" s="146"/>
      <c r="I19" s="145"/>
      <c r="J19" s="145"/>
      <c r="K19" s="145"/>
      <c r="L19" s="145"/>
      <c r="M19" s="145"/>
      <c r="N19" s="131"/>
    </row>
    <row r="20" spans="1:14">
      <c r="A20" s="124"/>
      <c r="B20" s="141"/>
      <c r="C20" s="147" t="s">
        <v>77</v>
      </c>
      <c r="D20" s="143"/>
      <c r="E20" s="137"/>
      <c r="F20" s="144" t="s">
        <v>93</v>
      </c>
      <c r="G20" s="148"/>
      <c r="H20" s="148"/>
      <c r="I20" s="148"/>
      <c r="J20" s="148"/>
      <c r="K20" s="148"/>
      <c r="L20" s="148"/>
      <c r="M20" s="148"/>
      <c r="N20" s="131"/>
    </row>
    <row r="21" spans="1:14">
      <c r="A21" s="124"/>
      <c r="B21" s="141"/>
      <c r="C21" s="147" t="s">
        <v>78</v>
      </c>
      <c r="D21" s="143"/>
      <c r="E21" s="137"/>
      <c r="F21" s="370" t="s">
        <v>94</v>
      </c>
      <c r="G21" s="371"/>
      <c r="H21" s="371"/>
      <c r="I21" s="149" t="str">
        <f>IF(AND(D20&lt;250,OR(D21&lt;=50000,D22&lt;=25000)),"PME","GE")</f>
        <v>PME</v>
      </c>
      <c r="J21" s="150"/>
      <c r="K21" s="151"/>
      <c r="L21" s="152"/>
      <c r="M21" s="148"/>
      <c r="N21" s="131"/>
    </row>
    <row r="22" spans="1:14" ht="15" customHeight="1">
      <c r="A22" s="124"/>
      <c r="B22" s="141"/>
      <c r="C22" s="147" t="s">
        <v>79</v>
      </c>
      <c r="D22" s="143"/>
      <c r="E22" s="137"/>
      <c r="F22" s="372"/>
      <c r="G22" s="372"/>
      <c r="H22" s="372"/>
      <c r="I22" s="374" t="s">
        <v>103</v>
      </c>
      <c r="J22" s="374"/>
      <c r="K22" s="153"/>
      <c r="L22" s="153"/>
      <c r="M22" s="148"/>
      <c r="N22" s="131"/>
    </row>
    <row r="23" spans="1:14">
      <c r="A23" s="124"/>
      <c r="B23" s="137"/>
      <c r="C23" s="137"/>
      <c r="D23" s="137"/>
      <c r="E23" s="137"/>
      <c r="F23" s="373"/>
      <c r="G23" s="373"/>
      <c r="H23" s="373"/>
      <c r="I23" s="154"/>
      <c r="J23" s="154"/>
      <c r="K23" s="153"/>
      <c r="L23" s="153"/>
      <c r="M23" s="148"/>
      <c r="N23" s="131"/>
    </row>
    <row r="24" spans="1:14" ht="15.75">
      <c r="A24" s="124"/>
      <c r="B24" s="41" t="s">
        <v>58</v>
      </c>
      <c r="C24" s="41"/>
      <c r="D24" s="41"/>
      <c r="E24" s="41"/>
      <c r="F24" s="41"/>
      <c r="G24" s="41"/>
      <c r="H24" s="41"/>
      <c r="I24" s="41"/>
      <c r="J24" s="41"/>
      <c r="K24" s="41"/>
      <c r="L24" s="41"/>
      <c r="M24" s="41"/>
      <c r="N24" s="131"/>
    </row>
    <row r="25" spans="1:14" ht="15" customHeight="1">
      <c r="A25" s="124"/>
      <c r="B25" s="375" t="s">
        <v>204</v>
      </c>
      <c r="C25" s="375"/>
      <c r="D25" s="375"/>
      <c r="E25" s="375"/>
      <c r="F25" s="375"/>
      <c r="G25" s="375"/>
      <c r="H25" s="375"/>
      <c r="I25" s="375"/>
      <c r="J25" s="375"/>
      <c r="K25" s="375"/>
      <c r="L25" s="375"/>
      <c r="M25" s="375"/>
      <c r="N25" s="131"/>
    </row>
    <row r="26" spans="1:14">
      <c r="A26" s="124"/>
      <c r="B26" s="376" t="s">
        <v>59</v>
      </c>
      <c r="C26" s="376"/>
      <c r="D26" s="376"/>
      <c r="E26" s="376"/>
      <c r="F26" s="376"/>
      <c r="G26" s="376"/>
      <c r="H26" s="376"/>
      <c r="I26" s="376"/>
      <c r="J26" s="376"/>
      <c r="K26" s="376"/>
      <c r="L26" s="376"/>
      <c r="M26" s="376"/>
      <c r="N26" s="131"/>
    </row>
    <row r="27" spans="1:14">
      <c r="A27" s="124"/>
      <c r="B27" s="137"/>
      <c r="C27" s="137"/>
      <c r="D27" s="137"/>
      <c r="E27" s="137"/>
      <c r="F27" s="137"/>
      <c r="G27" s="137"/>
      <c r="H27" s="137"/>
      <c r="I27" s="137"/>
      <c r="J27" s="137"/>
      <c r="K27" s="137"/>
      <c r="L27" s="137"/>
      <c r="M27" s="137"/>
      <c r="N27" s="131"/>
    </row>
    <row r="28" spans="1:14">
      <c r="A28" s="124"/>
      <c r="B28" s="137"/>
      <c r="C28" s="137"/>
      <c r="D28" s="155" t="s">
        <v>86</v>
      </c>
      <c r="E28" s="156" t="s">
        <v>89</v>
      </c>
      <c r="F28" s="156" t="s">
        <v>91</v>
      </c>
      <c r="G28" s="157" t="s">
        <v>95</v>
      </c>
      <c r="H28" s="156" t="s">
        <v>100</v>
      </c>
      <c r="I28" s="158"/>
      <c r="J28" s="158"/>
      <c r="K28" s="158"/>
      <c r="L28" s="137"/>
      <c r="M28" s="137"/>
      <c r="N28" s="131"/>
    </row>
    <row r="29" spans="1:14">
      <c r="A29" s="124"/>
      <c r="B29" s="137"/>
      <c r="C29" s="137"/>
      <c r="D29" s="143" t="s">
        <v>87</v>
      </c>
      <c r="E29" s="159"/>
      <c r="F29" s="160"/>
      <c r="G29" s="160"/>
      <c r="H29" s="161"/>
      <c r="I29" s="158"/>
      <c r="J29" s="158"/>
      <c r="K29" s="158"/>
      <c r="L29" s="137"/>
      <c r="M29" s="137"/>
      <c r="N29" s="131"/>
    </row>
    <row r="30" spans="1:14">
      <c r="A30" s="124"/>
      <c r="B30" s="137"/>
      <c r="C30" s="137"/>
      <c r="D30" s="137"/>
      <c r="E30" s="137"/>
      <c r="F30" s="137"/>
      <c r="G30" s="137"/>
      <c r="H30" s="137"/>
      <c r="I30" s="137"/>
      <c r="J30" s="137"/>
      <c r="K30" s="137"/>
      <c r="L30" s="137"/>
      <c r="M30" s="137"/>
      <c r="N30" s="131"/>
    </row>
    <row r="31" spans="1:14">
      <c r="A31" s="124"/>
      <c r="B31" s="376" t="s">
        <v>60</v>
      </c>
      <c r="C31" s="376"/>
      <c r="D31" s="376"/>
      <c r="E31" s="376"/>
      <c r="F31" s="376"/>
      <c r="G31" s="376"/>
      <c r="H31" s="376"/>
      <c r="I31" s="376"/>
      <c r="J31" s="376"/>
      <c r="K31" s="376"/>
      <c r="L31" s="376"/>
      <c r="M31" s="376"/>
      <c r="N31" s="131"/>
    </row>
    <row r="32" spans="1:14" ht="29.25" customHeight="1">
      <c r="A32" s="124"/>
      <c r="B32" s="377" t="s">
        <v>61</v>
      </c>
      <c r="C32" s="377"/>
      <c r="D32" s="377"/>
      <c r="E32" s="377"/>
      <c r="F32" s="377"/>
      <c r="G32" s="377"/>
      <c r="H32" s="377"/>
      <c r="I32" s="377"/>
      <c r="J32" s="377"/>
      <c r="K32" s="377"/>
      <c r="L32" s="377"/>
      <c r="M32" s="377"/>
      <c r="N32" s="131"/>
    </row>
    <row r="33" spans="1:14">
      <c r="A33" s="124"/>
      <c r="B33" s="158"/>
      <c r="C33" s="137"/>
      <c r="D33" s="137"/>
      <c r="E33" s="137"/>
      <c r="F33" s="137"/>
      <c r="G33" s="137"/>
      <c r="H33" s="137"/>
      <c r="I33" s="137"/>
      <c r="J33" s="137"/>
      <c r="K33" s="137"/>
      <c r="L33" s="137"/>
      <c r="M33" s="137"/>
      <c r="N33" s="131"/>
    </row>
    <row r="34" spans="1:14">
      <c r="A34" s="124"/>
      <c r="B34" s="162" t="s">
        <v>62</v>
      </c>
      <c r="C34" s="163"/>
      <c r="D34" s="163"/>
      <c r="E34" s="163"/>
      <c r="F34" s="163"/>
      <c r="G34" s="163"/>
      <c r="H34" s="163"/>
      <c r="I34" s="163"/>
      <c r="J34" s="164"/>
      <c r="K34" s="378" t="s">
        <v>110</v>
      </c>
      <c r="L34" s="379"/>
      <c r="M34" s="380"/>
      <c r="N34" s="131"/>
    </row>
    <row r="35" spans="1:14" ht="24">
      <c r="A35" s="124"/>
      <c r="B35" s="155" t="s">
        <v>63</v>
      </c>
      <c r="C35" s="155" t="s">
        <v>80</v>
      </c>
      <c r="D35" s="155" t="s">
        <v>88</v>
      </c>
      <c r="E35" s="155" t="s">
        <v>91</v>
      </c>
      <c r="F35" s="155" t="s">
        <v>95</v>
      </c>
      <c r="G35" s="155" t="s">
        <v>96</v>
      </c>
      <c r="H35" s="155" t="s">
        <v>101</v>
      </c>
      <c r="I35" s="165" t="s">
        <v>104</v>
      </c>
      <c r="J35" s="166" t="s">
        <v>108</v>
      </c>
      <c r="K35" s="166" t="s">
        <v>88</v>
      </c>
      <c r="L35" s="167" t="s">
        <v>91</v>
      </c>
      <c r="M35" s="167" t="s">
        <v>95</v>
      </c>
      <c r="N35" s="131"/>
    </row>
    <row r="36" spans="1:14">
      <c r="A36" s="124"/>
      <c r="B36" s="168" t="s">
        <v>64</v>
      </c>
      <c r="C36" s="169"/>
      <c r="D36" s="170"/>
      <c r="E36" s="160"/>
      <c r="F36" s="160"/>
      <c r="G36" s="170"/>
      <c r="H36" s="170"/>
      <c r="I36" s="171" t="str">
        <f>IF(AND(OR(G36&gt;=25,H36&gt;=25),AND(H36&lt;=50)),"partenaires",IF(H36&gt;50,"liées"," "))</f>
        <v xml:space="preserve"> </v>
      </c>
      <c r="J36" s="172">
        <f t="shared" ref="J36:J42" si="0">IF(I36="partenaires",MAX(G36:H36),IF(I36="liées",100,0))</f>
        <v>0</v>
      </c>
      <c r="K36" s="173">
        <f t="shared" ref="K36:K42" si="1">D36*J36/100</f>
        <v>0</v>
      </c>
      <c r="L36" s="173">
        <f t="shared" ref="L36:L42" si="2">E36*J36/100</f>
        <v>0</v>
      </c>
      <c r="M36" s="173">
        <f>F36*J36/100</f>
        <v>0</v>
      </c>
      <c r="N36" s="131"/>
    </row>
    <row r="37" spans="1:14">
      <c r="A37" s="124"/>
      <c r="B37" s="168" t="s">
        <v>65</v>
      </c>
      <c r="C37" s="169"/>
      <c r="D37" s="170"/>
      <c r="E37" s="160"/>
      <c r="F37" s="160"/>
      <c r="G37" s="170"/>
      <c r="H37" s="170"/>
      <c r="I37" s="171" t="str">
        <f t="shared" ref="I37:I42" si="3">IF(AND(OR(G37&gt;=25,H37&gt;=25),AND(H37&lt;=50)),"partenaires",IF(H37&gt;50,"liées"," "))</f>
        <v xml:space="preserve"> </v>
      </c>
      <c r="J37" s="172">
        <f t="shared" si="0"/>
        <v>0</v>
      </c>
      <c r="K37" s="173">
        <f t="shared" si="1"/>
        <v>0</v>
      </c>
      <c r="L37" s="173">
        <f t="shared" si="2"/>
        <v>0</v>
      </c>
      <c r="M37" s="173">
        <f t="shared" ref="M37:M42" si="4">F37*J37/100</f>
        <v>0</v>
      </c>
      <c r="N37" s="131"/>
    </row>
    <row r="38" spans="1:14">
      <c r="A38" s="124"/>
      <c r="B38" s="168" t="s">
        <v>66</v>
      </c>
      <c r="C38" s="169"/>
      <c r="D38" s="170"/>
      <c r="E38" s="160"/>
      <c r="F38" s="160"/>
      <c r="G38" s="170"/>
      <c r="H38" s="170"/>
      <c r="I38" s="171" t="str">
        <f t="shared" si="3"/>
        <v xml:space="preserve"> </v>
      </c>
      <c r="J38" s="172">
        <f t="shared" si="0"/>
        <v>0</v>
      </c>
      <c r="K38" s="173">
        <f t="shared" si="1"/>
        <v>0</v>
      </c>
      <c r="L38" s="173">
        <f t="shared" si="2"/>
        <v>0</v>
      </c>
      <c r="M38" s="173">
        <f t="shared" si="4"/>
        <v>0</v>
      </c>
      <c r="N38" s="131"/>
    </row>
    <row r="39" spans="1:14">
      <c r="A39" s="124"/>
      <c r="B39" s="168" t="s">
        <v>67</v>
      </c>
      <c r="C39" s="169"/>
      <c r="D39" s="170"/>
      <c r="E39" s="160"/>
      <c r="F39" s="160"/>
      <c r="G39" s="170"/>
      <c r="H39" s="170"/>
      <c r="I39" s="171" t="str">
        <f t="shared" si="3"/>
        <v xml:space="preserve"> </v>
      </c>
      <c r="J39" s="172">
        <f t="shared" si="0"/>
        <v>0</v>
      </c>
      <c r="K39" s="173">
        <f t="shared" si="1"/>
        <v>0</v>
      </c>
      <c r="L39" s="173">
        <f t="shared" si="2"/>
        <v>0</v>
      </c>
      <c r="M39" s="173">
        <f t="shared" si="4"/>
        <v>0</v>
      </c>
      <c r="N39" s="131"/>
    </row>
    <row r="40" spans="1:14">
      <c r="A40" s="124"/>
      <c r="B40" s="168" t="s">
        <v>68</v>
      </c>
      <c r="C40" s="169"/>
      <c r="D40" s="170"/>
      <c r="E40" s="160"/>
      <c r="F40" s="160"/>
      <c r="G40" s="170"/>
      <c r="H40" s="170"/>
      <c r="I40" s="171" t="str">
        <f t="shared" si="3"/>
        <v xml:space="preserve"> </v>
      </c>
      <c r="J40" s="172">
        <f t="shared" si="0"/>
        <v>0</v>
      </c>
      <c r="K40" s="173">
        <f t="shared" si="1"/>
        <v>0</v>
      </c>
      <c r="L40" s="173">
        <f t="shared" si="2"/>
        <v>0</v>
      </c>
      <c r="M40" s="173">
        <f t="shared" si="4"/>
        <v>0</v>
      </c>
      <c r="N40" s="131"/>
    </row>
    <row r="41" spans="1:14">
      <c r="A41" s="124"/>
      <c r="B41" s="168" t="s">
        <v>69</v>
      </c>
      <c r="C41" s="169"/>
      <c r="D41" s="170"/>
      <c r="E41" s="160"/>
      <c r="F41" s="160"/>
      <c r="G41" s="170"/>
      <c r="H41" s="170"/>
      <c r="I41" s="171" t="str">
        <f t="shared" si="3"/>
        <v xml:space="preserve"> </v>
      </c>
      <c r="J41" s="172">
        <f t="shared" si="0"/>
        <v>0</v>
      </c>
      <c r="K41" s="173">
        <f t="shared" si="1"/>
        <v>0</v>
      </c>
      <c r="L41" s="173">
        <f t="shared" si="2"/>
        <v>0</v>
      </c>
      <c r="M41" s="173">
        <f t="shared" si="4"/>
        <v>0</v>
      </c>
      <c r="N41" s="131"/>
    </row>
    <row r="42" spans="1:14">
      <c r="A42" s="124"/>
      <c r="B42" s="168" t="s">
        <v>70</v>
      </c>
      <c r="C42" s="169"/>
      <c r="D42" s="170"/>
      <c r="E42" s="160"/>
      <c r="F42" s="160"/>
      <c r="G42" s="170"/>
      <c r="H42" s="170"/>
      <c r="I42" s="171" t="str">
        <f t="shared" si="3"/>
        <v xml:space="preserve"> </v>
      </c>
      <c r="J42" s="172">
        <f t="shared" si="0"/>
        <v>0</v>
      </c>
      <c r="K42" s="173">
        <f t="shared" si="1"/>
        <v>0</v>
      </c>
      <c r="L42" s="173">
        <f t="shared" si="2"/>
        <v>0</v>
      </c>
      <c r="M42" s="173">
        <f t="shared" si="4"/>
        <v>0</v>
      </c>
      <c r="N42" s="131"/>
    </row>
    <row r="43" spans="1:14">
      <c r="A43" s="124"/>
      <c r="B43" s="174" t="s">
        <v>71</v>
      </c>
      <c r="C43" s="175"/>
      <c r="D43" s="176"/>
      <c r="E43" s="177"/>
      <c r="F43" s="177"/>
      <c r="G43" s="176"/>
      <c r="H43" s="176"/>
      <c r="I43" s="357" t="s">
        <v>105</v>
      </c>
      <c r="J43" s="357"/>
      <c r="K43" s="357"/>
      <c r="L43" s="357"/>
      <c r="M43" s="357"/>
      <c r="N43" s="131"/>
    </row>
    <row r="44" spans="1:14" ht="15" customHeight="1">
      <c r="A44" s="124"/>
      <c r="B44" s="387" t="s">
        <v>205</v>
      </c>
      <c r="C44" s="387"/>
      <c r="D44" s="387"/>
      <c r="E44" s="387"/>
      <c r="F44" s="387"/>
      <c r="G44" s="387"/>
      <c r="H44" s="387"/>
      <c r="I44" s="387"/>
      <c r="J44" s="387"/>
      <c r="K44" s="387"/>
      <c r="L44" s="387"/>
      <c r="M44" s="387"/>
      <c r="N44" s="131"/>
    </row>
    <row r="45" spans="1:14" ht="15.75" thickBot="1">
      <c r="A45" s="124"/>
      <c r="B45" s="178"/>
      <c r="C45" s="179"/>
      <c r="D45" s="179"/>
      <c r="E45" s="179"/>
      <c r="F45" s="179"/>
      <c r="G45" s="179"/>
      <c r="H45" s="179"/>
      <c r="I45" s="179"/>
      <c r="J45" s="179"/>
      <c r="K45" s="179"/>
      <c r="L45" s="179"/>
      <c r="M45" s="179"/>
      <c r="N45" s="131"/>
    </row>
    <row r="46" spans="1:14" ht="16.5" thickTop="1" thickBot="1">
      <c r="A46" s="124"/>
      <c r="B46" s="158"/>
      <c r="C46" s="388" t="s">
        <v>81</v>
      </c>
      <c r="D46" s="389"/>
      <c r="E46" s="389"/>
      <c r="F46" s="389"/>
      <c r="G46" s="389"/>
      <c r="H46" s="389"/>
      <c r="I46" s="389"/>
      <c r="J46" s="389"/>
      <c r="K46" s="389"/>
      <c r="L46" s="389"/>
      <c r="M46" s="390"/>
      <c r="N46" s="131"/>
    </row>
    <row r="47" spans="1:14" ht="15.75" thickTop="1">
      <c r="A47" s="124"/>
      <c r="B47" s="158"/>
      <c r="C47" s="180"/>
      <c r="D47" s="181"/>
      <c r="E47" s="181"/>
      <c r="F47" s="181"/>
      <c r="G47" s="181"/>
      <c r="H47" s="181"/>
      <c r="I47" s="181"/>
      <c r="J47" s="181"/>
      <c r="K47" s="181"/>
      <c r="L47" s="181"/>
      <c r="M47" s="182"/>
      <c r="N47" s="131"/>
    </row>
    <row r="48" spans="1:14">
      <c r="A48" s="124"/>
      <c r="B48" s="158"/>
      <c r="C48" s="183" t="s">
        <v>82</v>
      </c>
      <c r="D48" s="184" t="s">
        <v>89</v>
      </c>
      <c r="E48" s="184" t="s">
        <v>91</v>
      </c>
      <c r="F48" s="184" t="s">
        <v>95</v>
      </c>
      <c r="G48" s="185"/>
      <c r="H48" s="186"/>
      <c r="I48" s="187"/>
      <c r="J48" s="187"/>
      <c r="K48" s="187"/>
      <c r="L48" s="187"/>
      <c r="M48" s="188"/>
      <c r="N48" s="131"/>
    </row>
    <row r="49" spans="1:14">
      <c r="A49" s="124"/>
      <c r="B49" s="158"/>
      <c r="C49" s="183"/>
      <c r="D49" s="189"/>
      <c r="E49" s="190"/>
      <c r="F49" s="190"/>
      <c r="G49" s="185"/>
      <c r="H49" s="186"/>
      <c r="I49" s="391"/>
      <c r="J49" s="391"/>
      <c r="K49" s="391"/>
      <c r="L49" s="391"/>
      <c r="M49" s="392"/>
      <c r="N49" s="131"/>
    </row>
    <row r="50" spans="1:14">
      <c r="A50" s="124"/>
      <c r="B50" s="158"/>
      <c r="C50" s="191"/>
      <c r="D50" s="192"/>
      <c r="E50" s="193"/>
      <c r="F50" s="185"/>
      <c r="G50" s="185"/>
      <c r="H50" s="186"/>
      <c r="I50" s="187"/>
      <c r="J50" s="187"/>
      <c r="K50" s="393" t="s">
        <v>110</v>
      </c>
      <c r="L50" s="393"/>
      <c r="M50" s="394"/>
      <c r="N50" s="131"/>
    </row>
    <row r="51" spans="1:14" ht="36">
      <c r="A51" s="124"/>
      <c r="B51" s="158"/>
      <c r="C51" s="194" t="s">
        <v>83</v>
      </c>
      <c r="D51" s="195" t="s">
        <v>88</v>
      </c>
      <c r="E51" s="196" t="s">
        <v>91</v>
      </c>
      <c r="F51" s="196" t="s">
        <v>95</v>
      </c>
      <c r="G51" s="195" t="s">
        <v>97</v>
      </c>
      <c r="H51" s="195" t="s">
        <v>102</v>
      </c>
      <c r="I51" s="197" t="s">
        <v>104</v>
      </c>
      <c r="J51" s="198" t="s">
        <v>109</v>
      </c>
      <c r="K51" s="198" t="s">
        <v>88</v>
      </c>
      <c r="L51" s="199" t="s">
        <v>91</v>
      </c>
      <c r="M51" s="200" t="s">
        <v>95</v>
      </c>
      <c r="N51" s="131"/>
    </row>
    <row r="52" spans="1:14">
      <c r="A52" s="124"/>
      <c r="B52" s="158"/>
      <c r="C52" s="201"/>
      <c r="D52" s="202"/>
      <c r="E52" s="190"/>
      <c r="F52" s="190"/>
      <c r="G52" s="202"/>
      <c r="H52" s="202"/>
      <c r="I52" s="203" t="str">
        <f>IF(AND(OR(G52&gt;=25,H52&gt;=25),AND(H52&lt;=50)),"partenaires",IF(H52&gt;50,"liées"," "))</f>
        <v xml:space="preserve"> </v>
      </c>
      <c r="J52" s="204">
        <f>IF(I52="partenaires",0,IF(I52="liées",100,0))</f>
        <v>0</v>
      </c>
      <c r="K52" s="205">
        <f>D52*J52/100</f>
        <v>0</v>
      </c>
      <c r="L52" s="205">
        <f>E52*J52/100</f>
        <v>0</v>
      </c>
      <c r="M52" s="206">
        <f>F52*J52/100</f>
        <v>0</v>
      </c>
      <c r="N52" s="131"/>
    </row>
    <row r="53" spans="1:14">
      <c r="A53" s="124"/>
      <c r="B53" s="158"/>
      <c r="C53" s="207"/>
      <c r="D53" s="202"/>
      <c r="E53" s="190"/>
      <c r="F53" s="190"/>
      <c r="G53" s="202"/>
      <c r="H53" s="202"/>
      <c r="I53" s="203" t="str">
        <f>IF(AND(OR(G53&gt;=25,H53&gt;=25),AND(H53&lt;=50)),"partenaires",IF(H53&gt;50,"liées"," "))</f>
        <v xml:space="preserve"> </v>
      </c>
      <c r="J53" s="204">
        <f>IF(I53="partenaires",0,IF(I53="liées",100,0))</f>
        <v>0</v>
      </c>
      <c r="K53" s="205">
        <f>D53*J53/100</f>
        <v>0</v>
      </c>
      <c r="L53" s="205">
        <f>E53*J53/100</f>
        <v>0</v>
      </c>
      <c r="M53" s="206">
        <f>F53*J53/100</f>
        <v>0</v>
      </c>
      <c r="N53" s="131"/>
    </row>
    <row r="54" spans="1:14">
      <c r="A54" s="124"/>
      <c r="B54" s="158"/>
      <c r="C54" s="201"/>
      <c r="D54" s="202"/>
      <c r="E54" s="190"/>
      <c r="F54" s="190"/>
      <c r="G54" s="202"/>
      <c r="H54" s="202"/>
      <c r="I54" s="203" t="str">
        <f>IF(AND(OR(G54&gt;=25,H54&gt;=25),AND(H54&lt;=50)),"partenaires",IF(H54&gt;50,"liées"," "))</f>
        <v xml:space="preserve"> </v>
      </c>
      <c r="J54" s="204">
        <f>IF(I54="partenaires",0,IF(I54="liées",100,0))</f>
        <v>0</v>
      </c>
      <c r="K54" s="205">
        <f>D54*J54/100</f>
        <v>0</v>
      </c>
      <c r="L54" s="205">
        <f>E54*J54/100</f>
        <v>0</v>
      </c>
      <c r="M54" s="206">
        <f>F54*J54/100</f>
        <v>0</v>
      </c>
      <c r="N54" s="131"/>
    </row>
    <row r="55" spans="1:14">
      <c r="A55" s="124"/>
      <c r="B55" s="158"/>
      <c r="C55" s="201"/>
      <c r="D55" s="202"/>
      <c r="E55" s="190"/>
      <c r="F55" s="190"/>
      <c r="G55" s="202"/>
      <c r="H55" s="202"/>
      <c r="I55" s="203" t="str">
        <f>IF(AND(OR(G55&gt;=25,H55&gt;=25),AND(H55&lt;=50)),"partenaires",IF(H55&gt;50,"liées"," "))</f>
        <v xml:space="preserve"> </v>
      </c>
      <c r="J55" s="204">
        <f>IF(I55="partenaires",0,IF(I55="liées",100,0))</f>
        <v>0</v>
      </c>
      <c r="K55" s="205">
        <f>D55*J55/100</f>
        <v>0</v>
      </c>
      <c r="L55" s="205">
        <f>E55*J55/100</f>
        <v>0</v>
      </c>
      <c r="M55" s="206">
        <f>F55*J55/100</f>
        <v>0</v>
      </c>
      <c r="N55" s="131"/>
    </row>
    <row r="56" spans="1:14">
      <c r="A56" s="124"/>
      <c r="B56" s="158"/>
      <c r="C56" s="201"/>
      <c r="D56" s="202"/>
      <c r="E56" s="190"/>
      <c r="F56" s="190"/>
      <c r="G56" s="202"/>
      <c r="H56" s="202"/>
      <c r="I56" s="203" t="str">
        <f>IF(AND(OR(G56&gt;=25,H56&gt;=25),AND(H56&lt;=50)),"partenaires",IF(H56&gt;50,"liées"," "))</f>
        <v xml:space="preserve"> </v>
      </c>
      <c r="J56" s="204">
        <f>IF(I56="partenaires",0,IF(I56="liées",100,0))</f>
        <v>0</v>
      </c>
      <c r="K56" s="205">
        <f>D56*J56/100</f>
        <v>0</v>
      </c>
      <c r="L56" s="205">
        <f>E56*J56/100</f>
        <v>0</v>
      </c>
      <c r="M56" s="206">
        <f>F56*J56/100</f>
        <v>0</v>
      </c>
      <c r="N56" s="131"/>
    </row>
    <row r="57" spans="1:14">
      <c r="A57" s="124"/>
      <c r="B57" s="158"/>
      <c r="C57" s="208"/>
      <c r="D57" s="193"/>
      <c r="E57" s="209"/>
      <c r="F57" s="209"/>
      <c r="G57" s="193"/>
      <c r="H57" s="193"/>
      <c r="I57" s="395" t="s">
        <v>106</v>
      </c>
      <c r="J57" s="395"/>
      <c r="K57" s="395"/>
      <c r="L57" s="395"/>
      <c r="M57" s="396"/>
      <c r="N57" s="131"/>
    </row>
    <row r="58" spans="1:14" ht="27.75" customHeight="1">
      <c r="A58" s="124"/>
      <c r="B58" s="158"/>
      <c r="C58" s="210" t="s">
        <v>84</v>
      </c>
      <c r="D58" s="211"/>
      <c r="E58" s="212"/>
      <c r="F58" s="213"/>
      <c r="G58" s="213"/>
      <c r="H58" s="213"/>
      <c r="I58" s="397" t="s">
        <v>107</v>
      </c>
      <c r="J58" s="397"/>
      <c r="K58" s="397"/>
      <c r="L58" s="397"/>
      <c r="M58" s="398"/>
      <c r="N58" s="131"/>
    </row>
    <row r="59" spans="1:14">
      <c r="A59" s="124"/>
      <c r="B59" s="158"/>
      <c r="C59" s="214" t="s">
        <v>85</v>
      </c>
      <c r="D59" s="215" t="s">
        <v>89</v>
      </c>
      <c r="E59" s="215" t="s">
        <v>91</v>
      </c>
      <c r="F59" s="215" t="s">
        <v>95</v>
      </c>
      <c r="G59" s="216"/>
      <c r="H59" s="216"/>
      <c r="I59" s="216"/>
      <c r="J59" s="216"/>
      <c r="K59" s="216"/>
      <c r="L59" s="216"/>
      <c r="M59" s="217"/>
      <c r="N59" s="131"/>
    </row>
    <row r="60" spans="1:14" ht="15.75" thickBot="1">
      <c r="A60" s="124"/>
      <c r="B60" s="158"/>
      <c r="C60" s="218"/>
      <c r="D60" s="219">
        <f>SUM(K52:K56)+D49</f>
        <v>0</v>
      </c>
      <c r="E60" s="219">
        <f>SUM(L52:L56)+E49</f>
        <v>0</v>
      </c>
      <c r="F60" s="219">
        <f>SUM(M52:M56)+F49</f>
        <v>0</v>
      </c>
      <c r="G60" s="381" t="s">
        <v>98</v>
      </c>
      <c r="H60" s="382"/>
      <c r="I60" s="382"/>
      <c r="J60" s="382"/>
      <c r="K60" s="382"/>
      <c r="L60" s="382"/>
      <c r="M60" s="383"/>
      <c r="N60" s="131"/>
    </row>
    <row r="61" spans="1:14" ht="15.75" thickTop="1">
      <c r="A61" s="124"/>
      <c r="B61" s="158"/>
      <c r="C61" s="158"/>
      <c r="D61" s="158"/>
      <c r="E61" s="158"/>
      <c r="F61" s="158"/>
      <c r="G61" s="158"/>
      <c r="H61" s="158"/>
      <c r="I61" s="158"/>
      <c r="J61" s="158"/>
      <c r="K61" s="158"/>
      <c r="L61" s="158"/>
      <c r="M61" s="158"/>
      <c r="N61" s="131"/>
    </row>
    <row r="62" spans="1:14">
      <c r="A62" s="124"/>
      <c r="B62" s="384" t="s">
        <v>72</v>
      </c>
      <c r="C62" s="384"/>
      <c r="D62" s="384"/>
      <c r="E62" s="384"/>
      <c r="F62" s="384"/>
      <c r="G62" s="384"/>
      <c r="H62" s="384"/>
      <c r="I62" s="384"/>
      <c r="J62" s="384"/>
      <c r="K62" s="384"/>
      <c r="L62" s="384"/>
      <c r="M62" s="384"/>
      <c r="N62" s="131"/>
    </row>
    <row r="63" spans="1:14" ht="15" customHeight="1">
      <c r="A63" s="124"/>
      <c r="B63" s="385" t="s">
        <v>73</v>
      </c>
      <c r="C63" s="385"/>
      <c r="D63" s="385"/>
      <c r="E63" s="385"/>
      <c r="F63" s="385"/>
      <c r="G63" s="385"/>
      <c r="H63" s="385"/>
      <c r="I63" s="385"/>
      <c r="J63" s="385"/>
      <c r="K63" s="385"/>
      <c r="L63" s="385"/>
      <c r="M63" s="385"/>
      <c r="N63" s="131"/>
    </row>
    <row r="64" spans="1:14" ht="15" customHeight="1">
      <c r="A64" s="124"/>
      <c r="B64" s="220"/>
      <c r="C64" s="220"/>
      <c r="D64" s="220"/>
      <c r="E64" s="220"/>
      <c r="F64" s="220"/>
      <c r="G64" s="220"/>
      <c r="H64" s="220"/>
      <c r="I64" s="220"/>
      <c r="J64" s="220"/>
      <c r="K64" s="220"/>
      <c r="L64" s="220"/>
      <c r="M64" s="220"/>
      <c r="N64" s="131"/>
    </row>
    <row r="65" spans="1:14">
      <c r="A65" s="124"/>
      <c r="B65" s="178"/>
      <c r="C65" s="221"/>
      <c r="D65" s="222" t="s">
        <v>90</v>
      </c>
      <c r="E65" s="223"/>
      <c r="F65" s="224"/>
      <c r="G65" s="225" t="s">
        <v>99</v>
      </c>
      <c r="H65" s="175"/>
      <c r="I65" s="178"/>
      <c r="J65" s="178"/>
      <c r="K65" s="178"/>
      <c r="L65" s="178"/>
      <c r="M65" s="178"/>
      <c r="N65" s="131"/>
    </row>
    <row r="66" spans="1:14">
      <c r="A66" s="124"/>
      <c r="B66" s="178"/>
      <c r="C66" s="178"/>
      <c r="D66" s="226" t="s">
        <v>77</v>
      </c>
      <c r="E66" s="227">
        <f>E29+SUM(K36:K42)</f>
        <v>0</v>
      </c>
      <c r="F66" s="228"/>
      <c r="G66" s="151"/>
      <c r="H66" s="229"/>
      <c r="I66" s="229"/>
      <c r="J66" s="130"/>
      <c r="K66" s="130"/>
      <c r="L66" s="178"/>
      <c r="M66" s="178"/>
      <c r="N66" s="131"/>
    </row>
    <row r="67" spans="1:14">
      <c r="A67" s="124"/>
      <c r="B67" s="178"/>
      <c r="C67" s="178"/>
      <c r="D67" s="226" t="s">
        <v>78</v>
      </c>
      <c r="E67" s="227">
        <f>F29+SUM(L36:L42)</f>
        <v>0</v>
      </c>
      <c r="F67" s="228"/>
      <c r="G67" s="370" t="s">
        <v>94</v>
      </c>
      <c r="H67" s="386"/>
      <c r="I67" s="149" t="str">
        <f>IF(AND(E66&lt;250,OR(E67&lt;=50000,E68&lt;=25000)),"PME","GE")</f>
        <v>PME</v>
      </c>
      <c r="J67" s="150"/>
      <c r="K67" s="130"/>
      <c r="L67" s="178"/>
      <c r="M67" s="178"/>
      <c r="N67" s="131"/>
    </row>
    <row r="68" spans="1:14">
      <c r="A68" s="124"/>
      <c r="B68" s="178"/>
      <c r="C68" s="178"/>
      <c r="D68" s="226" t="s">
        <v>79</v>
      </c>
      <c r="E68" s="227">
        <f>G29+SUM(M36:M42)</f>
        <v>0</v>
      </c>
      <c r="F68" s="228"/>
      <c r="H68" s="130"/>
      <c r="I68" s="230" t="s">
        <v>92</v>
      </c>
      <c r="J68" s="231"/>
      <c r="K68" s="232"/>
      <c r="L68" s="178"/>
      <c r="M68" s="178"/>
      <c r="N68" s="131"/>
    </row>
    <row r="69" spans="1:14">
      <c r="A69" s="124"/>
      <c r="B69" s="178"/>
      <c r="C69" s="175"/>
      <c r="E69" s="233" t="s">
        <v>92</v>
      </c>
      <c r="F69" s="228"/>
      <c r="G69" s="178"/>
      <c r="H69" s="151"/>
      <c r="I69" s="151"/>
      <c r="J69" s="151"/>
      <c r="K69" s="151"/>
      <c r="L69" s="178"/>
      <c r="M69" s="178"/>
      <c r="N69" s="131"/>
    </row>
    <row r="70" spans="1:14">
      <c r="A70" s="124"/>
      <c r="B70" s="158"/>
      <c r="C70" s="158"/>
      <c r="D70" s="148"/>
      <c r="E70" s="148"/>
      <c r="F70" s="148"/>
      <c r="G70" s="148"/>
      <c r="H70" s="148"/>
      <c r="I70" s="148"/>
      <c r="J70" s="148"/>
      <c r="K70" s="148"/>
      <c r="L70" s="158"/>
      <c r="M70" s="158"/>
      <c r="N70" s="131"/>
    </row>
    <row r="71" spans="1:14">
      <c r="A71" s="124"/>
      <c r="B71" s="158"/>
      <c r="C71" s="158"/>
      <c r="D71" s="158"/>
      <c r="E71" s="158"/>
      <c r="F71" s="158"/>
      <c r="G71" s="158"/>
      <c r="H71" s="158"/>
      <c r="I71" s="158"/>
      <c r="J71" s="158"/>
      <c r="K71" s="158"/>
      <c r="L71" s="158"/>
      <c r="M71" s="158"/>
      <c r="N71" s="131"/>
    </row>
    <row r="72" spans="1:14">
      <c r="A72" s="234"/>
      <c r="B72" s="235"/>
      <c r="C72" s="235"/>
      <c r="D72" s="235"/>
      <c r="E72" s="235"/>
      <c r="F72" s="235"/>
      <c r="G72" s="235"/>
      <c r="H72" s="235"/>
      <c r="I72" s="235"/>
      <c r="J72" s="235"/>
      <c r="K72" s="235"/>
      <c r="L72" s="235"/>
      <c r="M72" s="235"/>
      <c r="N72" s="236"/>
    </row>
    <row r="73" spans="1:14" hidden="1"/>
    <row r="74" spans="1:14" hidden="1"/>
    <row r="75" spans="1:14" hidden="1"/>
    <row r="76" spans="1:14" hidden="1"/>
    <row r="77" spans="1:14" ht="15" customHeight="1"/>
    <row r="78" spans="1:14" ht="15" customHeight="1"/>
    <row r="79" spans="1:14" ht="15" customHeight="1"/>
    <row r="80" spans="1:14" ht="15" customHeight="1"/>
    <row r="81" ht="15" customHeight="1"/>
  </sheetData>
  <mergeCells count="23">
    <mergeCell ref="G60:M60"/>
    <mergeCell ref="B62:M62"/>
    <mergeCell ref="B63:M63"/>
    <mergeCell ref="G67:H67"/>
    <mergeCell ref="B44:M44"/>
    <mergeCell ref="C46:M46"/>
    <mergeCell ref="I49:M49"/>
    <mergeCell ref="K50:M50"/>
    <mergeCell ref="I57:M57"/>
    <mergeCell ref="I58:M58"/>
    <mergeCell ref="I43:M43"/>
    <mergeCell ref="B2:M2"/>
    <mergeCell ref="B4:M7"/>
    <mergeCell ref="B16:M16"/>
    <mergeCell ref="B18:M18"/>
    <mergeCell ref="F21:H21"/>
    <mergeCell ref="F22:H23"/>
    <mergeCell ref="I22:J22"/>
    <mergeCell ref="B25:M25"/>
    <mergeCell ref="B26:M26"/>
    <mergeCell ref="B31:M31"/>
    <mergeCell ref="B32:M32"/>
    <mergeCell ref="K34:M34"/>
  </mergeCells>
  <pageMargins left="0.7" right="0.7" top="0.75" bottom="0.75" header="0.3" footer="0.3"/>
  <pageSetup paperSize="8" scale="4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Check Box 1">
              <controlPr defaultSize="0" autoFill="0" autoLine="0" autoPict="0">
                <anchor moveWithCells="1">
                  <from>
                    <xdr:col>1</xdr:col>
                    <xdr:colOff>47625</xdr:colOff>
                    <xdr:row>13</xdr:row>
                    <xdr:rowOff>180975</xdr:rowOff>
                  </from>
                  <to>
                    <xdr:col>1</xdr:col>
                    <xdr:colOff>47625</xdr:colOff>
                    <xdr:row>15</xdr:row>
                    <xdr:rowOff>66675</xdr:rowOff>
                  </to>
                </anchor>
              </controlPr>
            </control>
          </mc:Choice>
        </mc:AlternateContent>
        <mc:AlternateContent xmlns:mc="http://schemas.openxmlformats.org/markup-compatibility/2006">
          <mc:Choice Requires="x14">
            <control shapeId="7170" r:id="rId5" name="Check Box 2">
              <controlPr defaultSize="0" autoFill="0" autoLine="0" autoPict="0">
                <anchor moveWithCells="1">
                  <from>
                    <xdr:col>1</xdr:col>
                    <xdr:colOff>47625</xdr:colOff>
                    <xdr:row>13</xdr:row>
                    <xdr:rowOff>0</xdr:rowOff>
                  </from>
                  <to>
                    <xdr:col>1</xdr:col>
                    <xdr:colOff>47625</xdr:colOff>
                    <xdr:row>14</xdr:row>
                    <xdr:rowOff>57150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62"/>
  <sheetViews>
    <sheetView showGridLines="0" topLeftCell="A14" workbookViewId="0">
      <selection activeCell="I11" sqref="I11"/>
    </sheetView>
  </sheetViews>
  <sheetFormatPr baseColWidth="10" defaultRowHeight="12.75"/>
  <cols>
    <col min="1" max="1" width="2.42578125" customWidth="1"/>
    <col min="2" max="2" width="39" customWidth="1"/>
    <col min="4" max="4" width="20.42578125" bestFit="1" customWidth="1"/>
    <col min="6" max="6" width="38.5703125" customWidth="1"/>
    <col min="9" max="9" width="67.28515625" customWidth="1"/>
  </cols>
  <sheetData>
    <row r="2" spans="2:9" ht="15">
      <c r="B2" s="42"/>
      <c r="C2" s="42"/>
      <c r="D2" s="42"/>
      <c r="E2" s="42"/>
      <c r="F2" s="42"/>
      <c r="G2" s="42"/>
      <c r="H2" s="42"/>
      <c r="I2" s="42"/>
    </row>
    <row r="3" spans="2:9" ht="76.150000000000006" customHeight="1">
      <c r="B3" s="400" t="s">
        <v>111</v>
      </c>
      <c r="C3" s="400"/>
      <c r="D3" s="400"/>
      <c r="E3" s="400"/>
      <c r="F3" s="400"/>
      <c r="G3" s="400"/>
      <c r="H3" s="400"/>
      <c r="I3" s="400"/>
    </row>
    <row r="4" spans="2:9" ht="15.75">
      <c r="B4" s="43"/>
      <c r="C4" s="43"/>
      <c r="D4" s="43"/>
      <c r="E4" s="43"/>
      <c r="F4" s="43"/>
      <c r="G4" s="43"/>
      <c r="H4" s="43"/>
      <c r="I4" s="43"/>
    </row>
    <row r="5" spans="2:9" ht="202.5" customHeight="1">
      <c r="B5" s="401" t="s">
        <v>229</v>
      </c>
      <c r="C5" s="402"/>
      <c r="D5" s="402"/>
      <c r="E5" s="402"/>
      <c r="F5" s="402"/>
      <c r="G5" s="402"/>
      <c r="H5" s="402"/>
      <c r="I5" s="403"/>
    </row>
    <row r="6" spans="2:9">
      <c r="B6" s="404" t="s">
        <v>112</v>
      </c>
      <c r="C6" s="404"/>
      <c r="D6" s="404"/>
      <c r="E6" s="404"/>
      <c r="F6" s="404"/>
      <c r="G6" s="404"/>
      <c r="H6" s="404"/>
      <c r="I6" s="404"/>
    </row>
    <row r="7" spans="2:9">
      <c r="B7" s="44"/>
      <c r="C7" s="44"/>
      <c r="D7" s="44"/>
      <c r="E7" s="44"/>
      <c r="F7" s="44"/>
      <c r="G7" s="44"/>
      <c r="H7" s="44"/>
      <c r="I7" s="44"/>
    </row>
    <row r="8" spans="2:9" ht="15">
      <c r="B8" s="45" t="s">
        <v>52</v>
      </c>
      <c r="C8" s="42"/>
      <c r="D8" s="46"/>
      <c r="E8" s="46"/>
      <c r="F8" s="46"/>
      <c r="G8" s="46"/>
      <c r="H8" s="46"/>
      <c r="I8" s="46"/>
    </row>
    <row r="9" spans="2:9" ht="15">
      <c r="B9" s="45" t="s">
        <v>53</v>
      </c>
      <c r="C9" s="42"/>
      <c r="D9" s="46"/>
      <c r="E9" s="46"/>
      <c r="F9" s="46"/>
      <c r="G9" s="46"/>
      <c r="H9" s="46"/>
      <c r="I9" s="46"/>
    </row>
    <row r="10" spans="2:9" ht="15.75">
      <c r="B10" s="47" t="s">
        <v>113</v>
      </c>
      <c r="C10" s="42"/>
      <c r="D10" s="42"/>
      <c r="E10" s="42"/>
      <c r="F10" s="42"/>
      <c r="G10" s="42"/>
      <c r="H10" s="42"/>
      <c r="I10" s="42"/>
    </row>
    <row r="11" spans="2:9" ht="15">
      <c r="B11" s="42"/>
      <c r="C11" s="42"/>
      <c r="D11" s="42"/>
      <c r="E11" s="42"/>
      <c r="F11" s="42"/>
      <c r="G11" s="42"/>
      <c r="H11" s="42"/>
      <c r="I11" s="42"/>
    </row>
    <row r="12" spans="2:9" ht="15.75">
      <c r="B12" s="47" t="s">
        <v>114</v>
      </c>
      <c r="C12" s="42"/>
      <c r="D12" s="42"/>
      <c r="E12" s="42"/>
      <c r="F12" s="42"/>
      <c r="G12" s="42"/>
      <c r="H12" s="42"/>
      <c r="I12" s="42"/>
    </row>
    <row r="13" spans="2:9" ht="15">
      <c r="B13" s="42"/>
      <c r="C13" s="42"/>
      <c r="D13" s="42"/>
      <c r="E13" s="42"/>
      <c r="F13" s="42"/>
      <c r="G13" s="42"/>
      <c r="H13" s="42"/>
      <c r="I13" s="42"/>
    </row>
    <row r="14" spans="2:9" ht="15">
      <c r="B14" s="42"/>
      <c r="C14" s="42"/>
      <c r="D14" s="42"/>
      <c r="E14" s="42"/>
      <c r="F14" s="42"/>
      <c r="G14" s="42"/>
      <c r="H14" s="42"/>
      <c r="I14" s="42"/>
    </row>
    <row r="15" spans="2:9" ht="16.5">
      <c r="B15" s="48" t="s">
        <v>115</v>
      </c>
      <c r="C15" s="42"/>
      <c r="D15" s="42"/>
      <c r="E15" s="42"/>
      <c r="F15" s="42"/>
      <c r="G15" s="42"/>
      <c r="H15" s="42"/>
      <c r="I15" s="42"/>
    </row>
    <row r="16" spans="2:9" ht="15.75" thickBot="1">
      <c r="B16" s="42"/>
      <c r="C16" s="42"/>
      <c r="D16" s="42"/>
      <c r="E16" s="42"/>
      <c r="F16" s="42"/>
      <c r="G16" s="42"/>
      <c r="H16" s="42"/>
      <c r="I16" s="42"/>
    </row>
    <row r="17" spans="2:9" ht="19.5" thickBot="1">
      <c r="B17" s="405" t="s">
        <v>116</v>
      </c>
      <c r="C17" s="406"/>
      <c r="D17" s="407"/>
      <c r="E17" s="42"/>
      <c r="F17" s="42"/>
      <c r="G17" s="42"/>
      <c r="H17" s="42"/>
      <c r="I17" s="42"/>
    </row>
    <row r="18" spans="2:9" ht="15">
      <c r="B18" s="49" t="s">
        <v>117</v>
      </c>
      <c r="C18" s="50" t="s">
        <v>118</v>
      </c>
      <c r="D18" s="51"/>
      <c r="E18" s="42"/>
      <c r="F18" s="42"/>
      <c r="G18" s="42"/>
      <c r="H18" s="42"/>
      <c r="I18" s="42"/>
    </row>
    <row r="19" spans="2:9" ht="15">
      <c r="B19" s="49" t="s">
        <v>119</v>
      </c>
      <c r="C19" s="52" t="s">
        <v>120</v>
      </c>
      <c r="D19" s="53"/>
      <c r="E19" s="42"/>
      <c r="F19" s="54" t="s">
        <v>121</v>
      </c>
      <c r="G19" s="42"/>
      <c r="H19" s="42"/>
      <c r="I19" s="42"/>
    </row>
    <row r="20" spans="2:9" ht="15.75" thickBot="1">
      <c r="B20" s="55" t="s">
        <v>122</v>
      </c>
      <c r="C20" s="56"/>
      <c r="D20" s="57">
        <f>(D18+D19)/2</f>
        <v>0</v>
      </c>
      <c r="E20" s="42"/>
      <c r="F20" s="58" t="s">
        <v>167</v>
      </c>
      <c r="G20" s="42"/>
      <c r="H20" s="42"/>
      <c r="I20" s="42"/>
    </row>
    <row r="21" spans="2:9" ht="15">
      <c r="B21" s="59" t="s">
        <v>123</v>
      </c>
      <c r="C21" s="60" t="s">
        <v>124</v>
      </c>
      <c r="D21" s="61"/>
      <c r="E21" s="42"/>
      <c r="F21" s="58" t="s">
        <v>168</v>
      </c>
      <c r="G21" s="42"/>
      <c r="H21" s="42"/>
      <c r="I21" s="42"/>
    </row>
    <row r="22" spans="2:9" ht="15">
      <c r="B22" s="49"/>
      <c r="C22" s="52" t="s">
        <v>125</v>
      </c>
      <c r="D22" s="62"/>
      <c r="E22" s="42"/>
      <c r="F22" s="58" t="s">
        <v>126</v>
      </c>
      <c r="G22" s="42"/>
      <c r="H22" s="42"/>
      <c r="I22" s="42"/>
    </row>
    <row r="23" spans="2:9" ht="15">
      <c r="B23" s="49"/>
      <c r="C23" s="52" t="s">
        <v>127</v>
      </c>
      <c r="D23" s="62"/>
      <c r="E23" s="42"/>
      <c r="F23" s="58" t="s">
        <v>221</v>
      </c>
      <c r="G23" s="42"/>
      <c r="H23" s="42"/>
      <c r="I23" s="42"/>
    </row>
    <row r="24" spans="2:9" ht="15.75" thickBot="1">
      <c r="B24" s="63"/>
      <c r="C24" s="64" t="s">
        <v>128</v>
      </c>
      <c r="D24" s="65"/>
      <c r="E24" s="42"/>
      <c r="F24" s="42"/>
      <c r="G24" s="42"/>
      <c r="H24" s="42"/>
      <c r="I24" s="42"/>
    </row>
    <row r="25" spans="2:9" ht="15">
      <c r="B25" s="66" t="s">
        <v>129</v>
      </c>
      <c r="C25" s="60" t="s">
        <v>130</v>
      </c>
      <c r="D25" s="61"/>
      <c r="E25" s="42"/>
      <c r="F25" s="42"/>
      <c r="G25" s="42"/>
      <c r="H25" s="42"/>
      <c r="I25" s="42"/>
    </row>
    <row r="26" spans="2:9" ht="15">
      <c r="B26" s="67" t="s">
        <v>131</v>
      </c>
      <c r="C26" s="68" t="s">
        <v>132</v>
      </c>
      <c r="D26" s="69"/>
      <c r="E26" s="42"/>
      <c r="F26" s="42"/>
      <c r="G26" s="42"/>
      <c r="H26" s="42"/>
      <c r="I26" s="42"/>
    </row>
    <row r="27" spans="2:9" ht="15.75" thickBot="1">
      <c r="B27" s="55" t="s">
        <v>133</v>
      </c>
      <c r="C27" s="70"/>
      <c r="D27" s="57">
        <f>D21+D22+D23+D24+D25+D26</f>
        <v>0</v>
      </c>
      <c r="E27" s="42"/>
      <c r="F27" s="42"/>
      <c r="G27" s="42"/>
      <c r="H27" s="42"/>
      <c r="I27" s="42"/>
    </row>
    <row r="28" spans="2:9" ht="15.75" thickBot="1">
      <c r="B28" s="42"/>
      <c r="C28" s="42"/>
      <c r="D28" s="42"/>
      <c r="E28" s="42"/>
      <c r="F28" s="42"/>
      <c r="G28" s="42"/>
      <c r="H28" s="42"/>
      <c r="I28" s="42"/>
    </row>
    <row r="29" spans="2:9" ht="15.75" thickBot="1">
      <c r="B29" s="71" t="s">
        <v>134</v>
      </c>
      <c r="C29" s="72"/>
      <c r="D29" s="73">
        <f>D20+D27</f>
        <v>0</v>
      </c>
      <c r="E29" s="42"/>
      <c r="F29" s="42"/>
      <c r="G29" s="42"/>
      <c r="H29" s="42"/>
      <c r="I29" s="42"/>
    </row>
    <row r="30" spans="2:9" ht="15">
      <c r="B30" s="42"/>
      <c r="C30" s="42"/>
      <c r="D30" s="42"/>
      <c r="E30" s="42"/>
      <c r="F30" s="42"/>
      <c r="G30" s="42"/>
      <c r="H30" s="42"/>
      <c r="I30" s="42"/>
    </row>
    <row r="31" spans="2:9" ht="18.75">
      <c r="B31" s="74" t="s">
        <v>135</v>
      </c>
      <c r="C31" s="74"/>
      <c r="D31" s="75" t="str">
        <f>IF(D29&lt;0,"EN DIFFICULTE","SAINE")</f>
        <v>SAINE</v>
      </c>
      <c r="E31" s="42"/>
      <c r="F31" s="42"/>
      <c r="G31" s="42"/>
      <c r="H31" s="42"/>
      <c r="I31" s="42"/>
    </row>
    <row r="32" spans="2:9" ht="15">
      <c r="B32" s="42"/>
      <c r="C32" s="42"/>
      <c r="D32" s="42"/>
      <c r="E32" s="42"/>
      <c r="F32" s="42"/>
      <c r="G32" s="42"/>
      <c r="H32" s="42"/>
      <c r="I32" s="42"/>
    </row>
    <row r="33" spans="2:9" ht="15">
      <c r="B33" s="42"/>
      <c r="C33" s="42"/>
      <c r="D33" s="42"/>
      <c r="E33" s="42"/>
      <c r="F33" s="42"/>
      <c r="G33" s="42"/>
      <c r="H33" s="42"/>
      <c r="I33" s="42"/>
    </row>
    <row r="34" spans="2:9" ht="16.5">
      <c r="B34" s="76" t="s">
        <v>136</v>
      </c>
      <c r="C34" s="42"/>
      <c r="D34" s="42"/>
      <c r="E34" s="42"/>
      <c r="F34" s="42"/>
      <c r="G34" s="42"/>
      <c r="H34" s="42"/>
      <c r="I34" s="42"/>
    </row>
    <row r="35" spans="2:9" ht="15.75" thickBot="1">
      <c r="B35" s="42"/>
      <c r="C35" s="42"/>
      <c r="D35" s="42"/>
      <c r="E35" s="42"/>
      <c r="F35" s="42"/>
      <c r="G35" s="42"/>
      <c r="H35" s="42"/>
      <c r="I35" s="42"/>
    </row>
    <row r="36" spans="2:9" ht="19.5" thickBot="1">
      <c r="B36" s="408" t="s">
        <v>116</v>
      </c>
      <c r="C36" s="409"/>
      <c r="D36" s="410"/>
      <c r="E36" s="42"/>
      <c r="F36" s="408" t="s">
        <v>137</v>
      </c>
      <c r="G36" s="409"/>
      <c r="H36" s="410"/>
      <c r="I36" s="42"/>
    </row>
    <row r="37" spans="2:9" ht="15">
      <c r="B37" s="59" t="s">
        <v>138</v>
      </c>
      <c r="C37" s="60" t="s">
        <v>139</v>
      </c>
      <c r="D37" s="61"/>
      <c r="E37" s="42"/>
      <c r="F37" s="59" t="s">
        <v>138</v>
      </c>
      <c r="G37" s="60" t="s">
        <v>139</v>
      </c>
      <c r="H37" s="61"/>
      <c r="I37" s="42"/>
    </row>
    <row r="38" spans="2:9" ht="15">
      <c r="B38" s="49"/>
      <c r="C38" s="52" t="s">
        <v>140</v>
      </c>
      <c r="D38" s="62"/>
      <c r="E38" s="42"/>
      <c r="F38" s="49"/>
      <c r="G38" s="52" t="s">
        <v>140</v>
      </c>
      <c r="H38" s="62"/>
      <c r="I38" s="42"/>
    </row>
    <row r="39" spans="2:9" ht="15">
      <c r="B39" s="49"/>
      <c r="C39" s="52" t="s">
        <v>141</v>
      </c>
      <c r="D39" s="62"/>
      <c r="E39" s="42"/>
      <c r="F39" s="49"/>
      <c r="G39" s="52" t="s">
        <v>141</v>
      </c>
      <c r="H39" s="62"/>
      <c r="I39" s="42"/>
    </row>
    <row r="40" spans="2:9" ht="15">
      <c r="B40" s="49"/>
      <c r="C40" s="52" t="s">
        <v>142</v>
      </c>
      <c r="D40" s="62"/>
      <c r="E40" s="42"/>
      <c r="F40" s="49"/>
      <c r="G40" s="52" t="s">
        <v>142</v>
      </c>
      <c r="H40" s="62"/>
      <c r="I40" s="42"/>
    </row>
    <row r="41" spans="2:9" ht="15">
      <c r="B41" s="49"/>
      <c r="C41" s="52" t="s">
        <v>143</v>
      </c>
      <c r="D41" s="62"/>
      <c r="E41" s="42"/>
      <c r="F41" s="49"/>
      <c r="G41" s="52" t="s">
        <v>143</v>
      </c>
      <c r="H41" s="62"/>
      <c r="I41" s="42"/>
    </row>
    <row r="42" spans="2:9" ht="15">
      <c r="B42" s="49"/>
      <c r="C42" s="52" t="s">
        <v>144</v>
      </c>
      <c r="D42" s="62"/>
      <c r="E42" s="42"/>
      <c r="F42" s="49"/>
      <c r="G42" s="52" t="s">
        <v>144</v>
      </c>
      <c r="H42" s="62"/>
      <c r="I42" s="42"/>
    </row>
    <row r="43" spans="2:9" ht="15">
      <c r="B43" s="49"/>
      <c r="C43" s="52" t="s">
        <v>145</v>
      </c>
      <c r="D43" s="62"/>
      <c r="E43" s="42"/>
      <c r="F43" s="49"/>
      <c r="G43" s="52" t="s">
        <v>145</v>
      </c>
      <c r="H43" s="62"/>
      <c r="I43" s="42"/>
    </row>
    <row r="44" spans="2:9" ht="15">
      <c r="B44" s="77" t="s">
        <v>146</v>
      </c>
      <c r="C44" s="78"/>
      <c r="D44" s="79">
        <f>(D37+D38+D39+D40+D41+D42)-D43</f>
        <v>0</v>
      </c>
      <c r="E44" s="42"/>
      <c r="F44" s="77" t="s">
        <v>146</v>
      </c>
      <c r="G44" s="78"/>
      <c r="H44" s="79">
        <f>(H37+H38+H39+H40+H41+H42)-H43</f>
        <v>0</v>
      </c>
      <c r="I44" s="42"/>
    </row>
    <row r="45" spans="2:9" ht="15">
      <c r="B45" s="49" t="s">
        <v>147</v>
      </c>
      <c r="C45" s="52" t="s">
        <v>148</v>
      </c>
      <c r="D45" s="62"/>
      <c r="E45" s="42"/>
      <c r="F45" s="49" t="s">
        <v>147</v>
      </c>
      <c r="G45" s="52" t="s">
        <v>148</v>
      </c>
      <c r="H45" s="62"/>
      <c r="I45" s="42"/>
    </row>
    <row r="46" spans="2:9" ht="15">
      <c r="B46" s="49"/>
      <c r="C46" s="52" t="s">
        <v>149</v>
      </c>
      <c r="D46" s="62"/>
      <c r="E46" s="42"/>
      <c r="F46" s="49"/>
      <c r="G46" s="52" t="s">
        <v>149</v>
      </c>
      <c r="H46" s="62"/>
      <c r="I46" s="42"/>
    </row>
    <row r="47" spans="2:9" ht="15.75" thickBot="1">
      <c r="B47" s="77" t="s">
        <v>150</v>
      </c>
      <c r="C47" s="80"/>
      <c r="D47" s="81">
        <f>D45+D46</f>
        <v>0</v>
      </c>
      <c r="E47" s="42"/>
      <c r="F47" s="77" t="s">
        <v>150</v>
      </c>
      <c r="G47" s="80"/>
      <c r="H47" s="81">
        <f>H45+H46</f>
        <v>0</v>
      </c>
      <c r="I47" s="42"/>
    </row>
    <row r="48" spans="2:9" ht="15.75" thickBot="1">
      <c r="B48" s="82" t="s">
        <v>151</v>
      </c>
      <c r="C48" s="83"/>
      <c r="D48" s="84" t="e">
        <f>D44/D47</f>
        <v>#DIV/0!</v>
      </c>
      <c r="E48" s="42"/>
      <c r="F48" s="82" t="s">
        <v>151</v>
      </c>
      <c r="G48" s="83"/>
      <c r="H48" s="84" t="e">
        <f>H44/H47</f>
        <v>#DIV/0!</v>
      </c>
      <c r="I48" s="42"/>
    </row>
    <row r="49" spans="2:9" ht="15">
      <c r="B49" s="59" t="s">
        <v>152</v>
      </c>
      <c r="C49" s="60" t="s">
        <v>153</v>
      </c>
      <c r="D49" s="61"/>
      <c r="E49" s="42"/>
      <c r="F49" s="59" t="s">
        <v>152</v>
      </c>
      <c r="G49" s="60" t="s">
        <v>153</v>
      </c>
      <c r="H49" s="61"/>
      <c r="I49" s="42"/>
    </row>
    <row r="50" spans="2:9" ht="15">
      <c r="B50" s="49" t="s">
        <v>154</v>
      </c>
      <c r="C50" s="52" t="s">
        <v>155</v>
      </c>
      <c r="D50" s="62"/>
      <c r="E50" s="42"/>
      <c r="F50" s="49" t="s">
        <v>154</v>
      </c>
      <c r="G50" s="52" t="s">
        <v>155</v>
      </c>
      <c r="H50" s="62"/>
      <c r="I50" s="42"/>
    </row>
    <row r="51" spans="2:9" ht="15">
      <c r="B51" s="49"/>
      <c r="C51" s="52" t="s">
        <v>156</v>
      </c>
      <c r="D51" s="62"/>
      <c r="E51" s="42"/>
      <c r="F51" s="49"/>
      <c r="G51" s="52" t="s">
        <v>156</v>
      </c>
      <c r="H51" s="62"/>
      <c r="I51" s="42"/>
    </row>
    <row r="52" spans="2:9" ht="15">
      <c r="B52" s="49"/>
      <c r="C52" s="52" t="s">
        <v>157</v>
      </c>
      <c r="D52" s="62"/>
      <c r="E52" s="42"/>
      <c r="F52" s="49"/>
      <c r="G52" s="52" t="s">
        <v>157</v>
      </c>
      <c r="H52" s="62"/>
      <c r="I52" s="42"/>
    </row>
    <row r="53" spans="2:9" ht="15">
      <c r="B53" s="77" t="s">
        <v>158</v>
      </c>
      <c r="C53" s="42"/>
      <c r="D53" s="85">
        <f>D49+D50+D51+D52</f>
        <v>0</v>
      </c>
      <c r="E53" s="42"/>
      <c r="F53" s="77" t="s">
        <v>158</v>
      </c>
      <c r="G53" s="42"/>
      <c r="H53" s="85">
        <f>H49+H50+H51+H52</f>
        <v>0</v>
      </c>
      <c r="I53" s="42"/>
    </row>
    <row r="54" spans="2:9" ht="15.75" thickBot="1">
      <c r="B54" s="86" t="s">
        <v>159</v>
      </c>
      <c r="C54" s="52" t="s">
        <v>160</v>
      </c>
      <c r="D54" s="87"/>
      <c r="E54" s="42"/>
      <c r="F54" s="86" t="s">
        <v>159</v>
      </c>
      <c r="G54" s="52" t="s">
        <v>160</v>
      </c>
      <c r="H54" s="87"/>
      <c r="I54" s="42"/>
    </row>
    <row r="55" spans="2:9" ht="15.75" thickBot="1">
      <c r="B55" s="88" t="s">
        <v>161</v>
      </c>
      <c r="C55" s="89"/>
      <c r="D55" s="90">
        <f>D53-D54</f>
        <v>0</v>
      </c>
      <c r="E55" s="42"/>
      <c r="F55" s="88" t="s">
        <v>161</v>
      </c>
      <c r="G55" s="89"/>
      <c r="H55" s="90">
        <f>H53-H54</f>
        <v>0</v>
      </c>
      <c r="I55" s="42"/>
    </row>
    <row r="56" spans="2:9" ht="15">
      <c r="B56" s="42"/>
      <c r="C56" s="42"/>
      <c r="D56" s="42"/>
      <c r="E56" s="42"/>
      <c r="F56" s="42"/>
      <c r="G56" s="42"/>
      <c r="H56" s="42"/>
      <c r="I56" s="42"/>
    </row>
    <row r="57" spans="2:9" ht="15">
      <c r="B57" s="91" t="s">
        <v>162</v>
      </c>
      <c r="C57" s="42"/>
      <c r="D57" s="92" t="str">
        <f>IFERROR(IF(D48&gt;7.5, TRUE, FALSE), "Renseigner le tableau")</f>
        <v>Renseigner le tableau</v>
      </c>
      <c r="E57" s="42"/>
      <c r="F57" s="91" t="s">
        <v>162</v>
      </c>
      <c r="G57" s="42"/>
      <c r="H57" s="92" t="str">
        <f>IFERROR(IF(H48&gt;7.5, TRUE, FALSE),"Renseignez le tableau")</f>
        <v>Renseignez le tableau</v>
      </c>
      <c r="I57" s="42"/>
    </row>
    <row r="58" spans="2:9" ht="15">
      <c r="B58" s="91" t="s">
        <v>163</v>
      </c>
      <c r="C58" s="42"/>
      <c r="D58" s="92" t="b">
        <f>IF(D55&lt;0,TRUE,FALSE)</f>
        <v>0</v>
      </c>
      <c r="E58" s="42"/>
      <c r="F58" s="91" t="s">
        <v>163</v>
      </c>
      <c r="G58" s="42"/>
      <c r="H58" s="92" t="b">
        <f>IF(H55&lt;0,TRUE,FALSE)</f>
        <v>0</v>
      </c>
      <c r="I58" s="42"/>
    </row>
    <row r="59" spans="2:9" ht="15">
      <c r="B59" s="42"/>
      <c r="C59" s="42"/>
      <c r="D59" s="42"/>
      <c r="E59" s="42"/>
      <c r="F59" s="42"/>
      <c r="G59" s="42"/>
      <c r="H59" s="42"/>
      <c r="I59" s="42"/>
    </row>
    <row r="60" spans="2:9" ht="18.75">
      <c r="B60" s="42" t="s">
        <v>164</v>
      </c>
      <c r="C60" s="42"/>
      <c r="D60" s="93" t="str">
        <f>IFERROR(IF(AND(D48&gt;7.5,D55&lt;0),"DEFAVORABLE","OK"),"")</f>
        <v/>
      </c>
      <c r="E60" s="42"/>
      <c r="F60" s="42" t="s">
        <v>165</v>
      </c>
      <c r="G60" s="42"/>
      <c r="H60" s="93" t="str">
        <f>IFERROR(IF(AND(H48&gt;7.5,H55&lt;0),"DEFAVORABLE","OK"),"")</f>
        <v/>
      </c>
      <c r="I60" s="42"/>
    </row>
    <row r="61" spans="2:9" ht="15">
      <c r="B61" s="42"/>
      <c r="C61" s="42"/>
      <c r="D61" s="42"/>
      <c r="E61" s="42"/>
      <c r="F61" s="42"/>
      <c r="G61" s="42"/>
      <c r="H61" s="42"/>
      <c r="I61" s="42"/>
    </row>
    <row r="62" spans="2:9" ht="18.75">
      <c r="B62" s="74" t="s">
        <v>166</v>
      </c>
      <c r="C62" s="74"/>
      <c r="D62" s="74"/>
      <c r="E62" s="74"/>
      <c r="F62" s="399" t="str">
        <f>IF(OR(AND(D60="DEFAVORABLE",H60="DEFAVORABLE"), D32="EN DIFFICULTE"),"EN DIFFICULTE","SAINE")</f>
        <v>SAINE</v>
      </c>
      <c r="G62" s="399"/>
      <c r="H62" s="399"/>
      <c r="I62" s="42"/>
    </row>
  </sheetData>
  <mergeCells count="7">
    <mergeCell ref="F62:H62"/>
    <mergeCell ref="B3:I3"/>
    <mergeCell ref="B5:I5"/>
    <mergeCell ref="B6:I6"/>
    <mergeCell ref="B17:D17"/>
    <mergeCell ref="B36:D36"/>
    <mergeCell ref="F36:H36"/>
  </mergeCells>
  <conditionalFormatting sqref="D31">
    <cfRule type="cellIs" dxfId="4" priority="4" operator="equal">
      <formula>"EN DIFFICULTE"</formula>
    </cfRule>
    <cfRule type="cellIs" dxfId="3" priority="5" operator="equal">
      <formula>"SAINE"</formula>
    </cfRule>
  </conditionalFormatting>
  <conditionalFormatting sqref="F62">
    <cfRule type="cellIs" dxfId="2" priority="1" operator="equal">
      <formula>"SAINE"</formula>
    </cfRule>
    <cfRule type="cellIs" dxfId="1" priority="2" operator="equal">
      <formula>"SEINE"</formula>
    </cfRule>
    <cfRule type="cellIs" dxfId="0" priority="3" operator="equal">
      <formula>"EN DIFFICULTE"</formula>
    </cfRule>
  </conditionalFormatting>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6"/>
  <sheetViews>
    <sheetView topLeftCell="A13" workbookViewId="0">
      <selection activeCell="G35" sqref="G35"/>
    </sheetView>
  </sheetViews>
  <sheetFormatPr baseColWidth="10" defaultRowHeight="12.75"/>
  <cols>
    <col min="1" max="1" width="25.7109375" bestFit="1" customWidth="1"/>
  </cols>
  <sheetData>
    <row r="1" spans="1:1">
      <c r="A1" t="s">
        <v>195</v>
      </c>
    </row>
    <row r="2" spans="1:1">
      <c r="A2" t="s">
        <v>200</v>
      </c>
    </row>
    <row r="3" spans="1:1">
      <c r="A3" t="s">
        <v>196</v>
      </c>
    </row>
    <row r="4" spans="1:1">
      <c r="A4" t="s">
        <v>197</v>
      </c>
    </row>
    <row r="5" spans="1:1">
      <c r="A5" t="s">
        <v>198</v>
      </c>
    </row>
    <row r="6" spans="1:1">
      <c r="A6" t="s">
        <v>199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check-list</vt:lpstr>
      <vt:lpstr>Fiche 1 - Liste_Partenaires</vt:lpstr>
      <vt:lpstr>Fiche 2-Dépenses du projet</vt:lpstr>
      <vt:lpstr>Fiche 3 Plan fi prévisionnel</vt:lpstr>
      <vt:lpstr>FICHE 4 - Taille entreprise</vt:lpstr>
      <vt:lpstr>Fiche 5 - Situation financière</vt:lpstr>
      <vt:lpstr>Liste</vt:lpstr>
    </vt:vector>
  </TitlesOfParts>
  <Company>FranceAgrimer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JACQUET Serge</dc:creator>
  <cp:lastModifiedBy>QUIROT Lisa</cp:lastModifiedBy>
  <cp:lastPrinted>2018-03-19T13:46:24Z</cp:lastPrinted>
  <dcterms:created xsi:type="dcterms:W3CDTF">2015-06-22T06:53:17Z</dcterms:created>
  <dcterms:modified xsi:type="dcterms:W3CDTF">2026-09-11T12:15:17Z</dcterms:modified>
</cp:coreProperties>
</file>