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0" windowHeight="8475" activeTab="0"/>
  </bookViews>
  <sheets>
    <sheet name="pois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<sst xmlns="http://schemas.openxmlformats.org/spreadsheetml/2006/main" count="506" uniqueCount="93">
  <si>
    <t>Campagne : 2011 2012</t>
  </si>
  <si>
    <t>Exportation : pois (Volume : en tonnes)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</si>
  <si>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</si>
  <si>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</si>
  <si>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</si>
  <si>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</si>
  <si>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</si>
  <si>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</si>
  <si>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</si>
  <si>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</si>
  <si>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</si>
  <si>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</si>
  <si>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</si>
  <si>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</si>
  <si>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Cumul</t>
  </si>
  <si>
    <t>3 - Pays-Bas</t>
  </si>
  <si>
    <t>4 - Allemagne</t>
  </si>
  <si>
    <t>5 - Italie</t>
  </si>
  <si>
    <t>6 - Royaume-Uni</t>
  </si>
  <si>
    <t>7 - Irlande</t>
  </si>
  <si>
    <t>8 - Danemark</t>
  </si>
  <si>
    <t>9 - Grèce</t>
  </si>
  <si>
    <t>10 - Portugal</t>
  </si>
  <si>
    <t>11 - Espagne</t>
  </si>
  <si>
    <t>17 - Belgique</t>
  </si>
  <si>
    <t>18 - Luxembourg</t>
  </si>
  <si>
    <t>30 - Suède</t>
  </si>
  <si>
    <t>32 - Finlande</t>
  </si>
  <si>
    <t>38 - Autriche</t>
  </si>
  <si>
    <t>46 - Malte</t>
  </si>
  <si>
    <t>53 - Estonie</t>
  </si>
  <si>
    <t>54 - Lettonie</t>
  </si>
  <si>
    <t>55 - Lituanie</t>
  </si>
  <si>
    <t>60 - Pologne</t>
  </si>
  <si>
    <t>61 - République Tchèque</t>
  </si>
  <si>
    <t>63 - Slovaquie</t>
  </si>
  <si>
    <t>64 - Hongrie</t>
  </si>
  <si>
    <t>66 - Roumanie</t>
  </si>
  <si>
    <t>68 - Bulgarie</t>
  </si>
  <si>
    <t>91 - Slovénie</t>
  </si>
  <si>
    <t>600 - Chypre</t>
  </si>
  <si>
    <t>Total UE (15)</t>
  </si>
  <si>
    <t>TOTAL UE (15) + entrants</t>
  </si>
  <si>
    <t>28 - Norvège</t>
  </si>
  <si>
    <t>37 - Liechtenstein</t>
  </si>
  <si>
    <t>39 - Suisse</t>
  </si>
  <si>
    <t>52 - Turquie</t>
  </si>
  <si>
    <t>72 - Ukraine</t>
  </si>
  <si>
    <t>73 - Bélarus</t>
  </si>
  <si>
    <t>75 - Russie</t>
  </si>
  <si>
    <t>204 - Maroc</t>
  </si>
  <si>
    <t>208 - Algérie</t>
  </si>
  <si>
    <t>212 - Tunisie</t>
  </si>
  <si>
    <t>220 - Egypte</t>
  </si>
  <si>
    <t>228 - Mauritanie</t>
  </si>
  <si>
    <t>248 - Sénégal</t>
  </si>
  <si>
    <t>310 - Guinée équatoriale</t>
  </si>
  <si>
    <t>318 - Congo république</t>
  </si>
  <si>
    <t>346 - Kenya</t>
  </si>
  <si>
    <t>400 - Etats-unis d'amérique</t>
  </si>
  <si>
    <t>412 - Mexique</t>
  </si>
  <si>
    <t>483 - Serbie</t>
  </si>
  <si>
    <t>500 - Equateur</t>
  </si>
  <si>
    <t>504 - Pérou</t>
  </si>
  <si>
    <t>508 - Brésil</t>
  </si>
  <si>
    <t>512 - Chili</t>
  </si>
  <si>
    <t>528 - Argentine</t>
  </si>
  <si>
    <t>624 - Israël</t>
  </si>
  <si>
    <t>628 - Jordanie</t>
  </si>
  <si>
    <t>662 - Pakistan</t>
  </si>
  <si>
    <t>664 - Inde</t>
  </si>
  <si>
    <t>706 - Singapour</t>
  </si>
  <si>
    <t>720 - Chine (république populaire)</t>
  </si>
  <si>
    <t>809 - Nouvelle-Calédonie et dépendances</t>
  </si>
  <si>
    <t>816 - Vanuatu</t>
  </si>
  <si>
    <t>Total pays tiers</t>
  </si>
  <si>
    <t>TOTAL futurs entrants + pays tiers</t>
  </si>
  <si>
    <t>TOTAL général</t>
  </si>
  <si>
    <t>Importation : pois (Volume : en tonnes)</t>
  </si>
  <si>
    <t>1 - France</t>
  </si>
  <si>
    <t>74 - Moldova (La Moldavie)</t>
  </si>
  <si>
    <t>370 - Madagascar</t>
  </si>
  <si>
    <t>382 - Zimbabwe</t>
  </si>
  <si>
    <t>404 - Canada</t>
  </si>
  <si>
    <t>676 - Myanmar (la Birmanie)</t>
  </si>
  <si>
    <t>800 - Australie</t>
  </si>
  <si>
    <t>804 - Nouvelle-Zélande</t>
  </si>
  <si>
    <t>Campagne : 2010 2011</t>
  </si>
  <si>
    <t>302 - Cameroun</t>
  </si>
  <si>
    <t>388 - Afrique du sud</t>
  </si>
  <si>
    <t>608 - Syrie</t>
  </si>
  <si>
    <t>740 - Hong-kong</t>
  </si>
  <si>
    <t>680 - Thaïlande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</si>
</sst>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* _-#,##0\ &quot;€&quot;;* \-#,##0\ &quot;€&quot;;* _-&quot;-&quot;\ &quot;€&quot;;@"/>
    <numFmt numFmtId="165" formatCode="* #,##0;* \-#,##0;* &quot;-&quot;;@"/>
    <numFmt numFmtId="166" formatCode="* _-#,##0.00\ &quot;€&quot;;* \-#,##0.00\ &quot;€&quot;;* _-&quot;-&quot;??\ &quot;€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\ ###\ ##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color indexed="18"/>
      <name val="Arial"/>
      <family val="0"/>
    </font>
    <font>
      <b/>
      <sz val="8"/>
      <color indexed="16"/>
      <name val="Arial"/>
      <family val="0"/>
    </font>
    <font>
      <b/>
      <sz val="9"/>
      <color indexed="16"/>
      <name val="Arial"/>
      <family val="0"/>
    </font>
    <font>
      <b/>
      <sz val="10"/>
      <color indexed="1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2" fontId="4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72" fontId="5" fillId="0" borderId="0" xfId="0" applyNumberFormat="1" applyFont="1" applyFill="1" applyAlignment="1" applyProtection="1">
      <alignment horizontal="center"/>
      <protection/>
    </xf>
    <xf numFmtId="172" fontId="5" fillId="0" borderId="1" xfId="0" applyNumberFormat="1" applyFont="1" applyFill="1" applyBorder="1" applyAlignment="1" applyProtection="1">
      <alignment horizontal="center"/>
      <protection/>
    </xf>
    <xf numFmtId="172" fontId="4" fillId="0" borderId="1" xfId="0" applyNumberFormat="1" applyFont="1" applyBorder="1" applyAlignment="1">
      <alignment/>
    </xf>
    <xf numFmtId="172" fontId="5" fillId="0" borderId="1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172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09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30.140625" style="1" customWidth="1"/>
    <col min="2" max="13" width="10.00390625" style="1" customWidth="1"/>
    <col min="14" max="14" width="9.7109375" style="1" customWidth="1"/>
    <col min="15" max="15" width="7.8515625" style="1" customWidth="1"/>
    <col min="16" max="16" width="30.140625" style="1" customWidth="1"/>
    <col min="17" max="27" width="10.00390625" style="1" customWidth="1"/>
    <col min="28" max="28" width="9.7109375" style="1" customWidth="1"/>
    <col min="29" max="29" width="2.00390625" style="1" customWidth="1"/>
    <col min="30" max="255" width="9.140625" style="0" customWidth="1"/>
  </cols>
  <sheetData>
    <row r="2" spans="1:29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3"/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3"/>
      <c r="P4" s="3"/>
      <c r="Q4" s="4" t="s">
        <v>2</v>
      </c>
      <c r="R4" s="4" t="s">
        <v>3</v>
      </c>
      <c r="S4" s="4" t="s">
        <v>4</v>
      </c>
      <c r="T4" s="4" t="s">
        <v>5</v>
      </c>
      <c r="U4" s="4" t="s">
        <v>6</v>
      </c>
      <c r="V4" s="4" t="s">
        <v>7</v>
      </c>
      <c r="W4" s="4" t="s">
        <v>8</v>
      </c>
      <c r="X4" s="4" t="s">
        <v>9</v>
      </c>
      <c r="Y4" s="4" t="s">
        <v>10</v>
      </c>
      <c r="Z4" s="4" t="s">
        <v>11</v>
      </c>
      <c r="AA4" s="4" t="s">
        <v>12</v>
      </c>
      <c r="AB4" s="4" t="s">
        <v>13</v>
      </c>
      <c r="AC4" s="3"/>
    </row>
    <row r="5" spans="1:28" ht="12.75">
      <c r="A5" s="5" t="s">
        <v>15</v>
      </c>
      <c r="B5" s="5">
        <v>2817.2</v>
      </c>
      <c r="C5" s="5">
        <v>1726.6</v>
      </c>
      <c r="D5" s="5">
        <v>2032.6</v>
      </c>
      <c r="E5" s="5">
        <v>1469.2</v>
      </c>
      <c r="F5" s="5">
        <v>1628.6</v>
      </c>
      <c r="G5" s="5"/>
      <c r="H5" s="5"/>
      <c r="I5" s="5"/>
      <c r="J5" s="5"/>
      <c r="K5" s="5"/>
      <c r="L5" s="5"/>
      <c r="M5" s="5"/>
      <c r="N5" s="6">
        <f aca="true" t="shared" si="0" ref="N5:N30">SUM(B5:M5)</f>
        <v>9674.199999999999</v>
      </c>
      <c r="P5" s="5" t="s">
        <v>15</v>
      </c>
      <c r="Q5" s="5">
        <f aca="true" t="shared" si="1" ref="Q5:Q30">B5</f>
        <v>2817.2</v>
      </c>
      <c r="R5" s="5">
        <f>C5+Q5</f>
        <v>4543.799999999999</v>
      </c>
      <c r="S5" s="5">
        <f>D5+R5</f>
        <v>6576.4</v>
      </c>
      <c r="T5" s="5">
        <f>E5+S5</f>
        <v>8045.599999999999</v>
      </c>
      <c r="U5" s="5">
        <f>F5+T5</f>
        <v>9674.199999999999</v>
      </c>
      <c r="V5" s="5"/>
      <c r="W5" s="5"/>
      <c r="X5" s="5"/>
      <c r="Y5" s="5"/>
      <c r="Z5" s="5"/>
      <c r="AA5" s="5"/>
      <c r="AB5" s="5"/>
    </row>
    <row r="6" spans="1:28" ht="12.75">
      <c r="A6" s="5" t="s">
        <v>16</v>
      </c>
      <c r="B6" s="5">
        <v>1491.3</v>
      </c>
      <c r="C6" s="5">
        <v>518.3</v>
      </c>
      <c r="D6" s="5">
        <v>655.8</v>
      </c>
      <c r="E6" s="5">
        <v>351.8</v>
      </c>
      <c r="F6" s="5">
        <v>1017.9</v>
      </c>
      <c r="G6" s="5"/>
      <c r="H6" s="5"/>
      <c r="I6" s="5"/>
      <c r="J6" s="5"/>
      <c r="K6" s="5"/>
      <c r="L6" s="5"/>
      <c r="M6" s="5"/>
      <c r="N6" s="6">
        <f t="shared" si="0"/>
        <v>4035.1</v>
      </c>
      <c r="P6" s="5" t="s">
        <v>16</v>
      </c>
      <c r="Q6" s="5">
        <f t="shared" si="1"/>
        <v>1491.3</v>
      </c>
      <c r="R6" s="5">
        <f>C6+Q6</f>
        <v>2009.6</v>
      </c>
      <c r="S6" s="5">
        <f>D6+R6</f>
        <v>2665.3999999999996</v>
      </c>
      <c r="T6" s="5">
        <f>E6+S6</f>
        <v>3017.2</v>
      </c>
      <c r="U6" s="5">
        <f>F6+T6</f>
        <v>4035.1</v>
      </c>
      <c r="V6" s="5"/>
      <c r="W6" s="5"/>
      <c r="X6" s="5"/>
      <c r="Y6" s="5"/>
      <c r="Z6" s="5"/>
      <c r="AA6" s="5"/>
      <c r="AB6" s="5"/>
    </row>
    <row r="7" spans="1:28" ht="12.75">
      <c r="A7" s="5" t="s">
        <v>17</v>
      </c>
      <c r="B7" s="5">
        <v>550.1</v>
      </c>
      <c r="C7" s="5">
        <v>654.9</v>
      </c>
      <c r="D7" s="5">
        <v>436.3</v>
      </c>
      <c r="E7" s="5">
        <v>72.1</v>
      </c>
      <c r="F7" s="5">
        <v>90</v>
      </c>
      <c r="G7" s="5"/>
      <c r="H7" s="5"/>
      <c r="I7" s="5"/>
      <c r="J7" s="5"/>
      <c r="K7" s="5"/>
      <c r="L7" s="5"/>
      <c r="M7" s="5"/>
      <c r="N7" s="6">
        <f t="shared" si="0"/>
        <v>1803.3999999999999</v>
      </c>
      <c r="P7" s="5" t="s">
        <v>17</v>
      </c>
      <c r="Q7" s="5">
        <f t="shared" si="1"/>
        <v>550.1</v>
      </c>
      <c r="R7" s="5">
        <f>C7+Q7</f>
        <v>1205</v>
      </c>
      <c r="S7" s="5">
        <f>D7+R7</f>
        <v>1641.3</v>
      </c>
      <c r="T7" s="5">
        <f>E7+S7</f>
        <v>1713.3999999999999</v>
      </c>
      <c r="U7" s="5">
        <f>F7+T7</f>
        <v>1803.3999999999999</v>
      </c>
      <c r="V7" s="5"/>
      <c r="W7" s="5"/>
      <c r="X7" s="5"/>
      <c r="Y7" s="5"/>
      <c r="Z7" s="5"/>
      <c r="AA7" s="5"/>
      <c r="AB7" s="5"/>
    </row>
    <row r="8" spans="1:28" ht="12.75">
      <c r="A8" s="5" t="s">
        <v>18</v>
      </c>
      <c r="B8" s="5">
        <v>94.3</v>
      </c>
      <c r="C8" s="5">
        <v>55.3</v>
      </c>
      <c r="D8" s="5">
        <v>1.3</v>
      </c>
      <c r="E8" s="5">
        <v>0.2</v>
      </c>
      <c r="F8" s="5">
        <v>1618.4</v>
      </c>
      <c r="G8" s="5"/>
      <c r="H8" s="5"/>
      <c r="I8" s="5"/>
      <c r="J8" s="5"/>
      <c r="K8" s="5"/>
      <c r="L8" s="5"/>
      <c r="M8" s="5"/>
      <c r="N8" s="6">
        <f t="shared" si="0"/>
        <v>1769.5</v>
      </c>
      <c r="P8" s="5" t="s">
        <v>18</v>
      </c>
      <c r="Q8" s="5">
        <f t="shared" si="1"/>
        <v>94.3</v>
      </c>
      <c r="R8" s="5">
        <f>C8+Q8</f>
        <v>149.6</v>
      </c>
      <c r="S8" s="5">
        <f>D8+R8</f>
        <v>150.9</v>
      </c>
      <c r="T8" s="5">
        <f>E8+S8</f>
        <v>151.1</v>
      </c>
      <c r="U8" s="5">
        <f>F8+T8</f>
        <v>1769.5</v>
      </c>
      <c r="V8" s="5"/>
      <c r="W8" s="5"/>
      <c r="X8" s="5"/>
      <c r="Y8" s="5"/>
      <c r="Z8" s="5"/>
      <c r="AA8" s="5"/>
      <c r="AB8" s="5"/>
    </row>
    <row r="9" spans="1:28" ht="12.75">
      <c r="A9" s="5" t="s">
        <v>19</v>
      </c>
      <c r="B9" s="5">
        <v>0.4</v>
      </c>
      <c r="C9" s="5">
        <v>0.2</v>
      </c>
      <c r="D9" s="5">
        <v>0.2</v>
      </c>
      <c r="E9" s="5">
        <v>1.2</v>
      </c>
      <c r="F9" s="5">
        <v>0.1</v>
      </c>
      <c r="G9" s="5"/>
      <c r="H9" s="5"/>
      <c r="I9" s="5"/>
      <c r="J9" s="5"/>
      <c r="K9" s="5"/>
      <c r="L9" s="5"/>
      <c r="M9" s="5"/>
      <c r="N9" s="6">
        <f t="shared" si="0"/>
        <v>2.1</v>
      </c>
      <c r="P9" s="5" t="s">
        <v>19</v>
      </c>
      <c r="Q9" s="5">
        <f t="shared" si="1"/>
        <v>0.4</v>
      </c>
      <c r="R9" s="5">
        <f>C9+Q9</f>
        <v>0.6000000000000001</v>
      </c>
      <c r="S9" s="5">
        <f>D9+R9</f>
        <v>0.8</v>
      </c>
      <c r="T9" s="5">
        <f>E9+S9</f>
        <v>2</v>
      </c>
      <c r="U9" s="5">
        <f>F9+T9</f>
        <v>2.1</v>
      </c>
      <c r="V9" s="5"/>
      <c r="W9" s="5"/>
      <c r="X9" s="5"/>
      <c r="Y9" s="5"/>
      <c r="Z9" s="5"/>
      <c r="AA9" s="5"/>
      <c r="AB9" s="5"/>
    </row>
    <row r="10" spans="1:28" ht="12.75">
      <c r="A10" s="5" t="s">
        <v>20</v>
      </c>
      <c r="B10" s="5"/>
      <c r="C10" s="5"/>
      <c r="D10" s="5"/>
      <c r="E10" s="5"/>
      <c r="F10" s="5">
        <v>4.2</v>
      </c>
      <c r="G10" s="5"/>
      <c r="H10" s="5"/>
      <c r="I10" s="5"/>
      <c r="J10" s="5"/>
      <c r="K10" s="5"/>
      <c r="L10" s="5"/>
      <c r="M10" s="5"/>
      <c r="N10" s="6">
        <f t="shared" si="0"/>
        <v>4.2</v>
      </c>
      <c r="P10" s="5" t="s">
        <v>20</v>
      </c>
      <c r="Q10" s="5">
        <f t="shared" si="1"/>
        <v>0</v>
      </c>
      <c r="R10" s="5">
        <f>C10+Q10</f>
        <v>0</v>
      </c>
      <c r="S10" s="5">
        <f>D10+R10</f>
        <v>0</v>
      </c>
      <c r="T10" s="5">
        <f>E10+S10</f>
        <v>0</v>
      </c>
      <c r="U10" s="5">
        <f>F10+T10</f>
        <v>4.2</v>
      </c>
      <c r="V10" s="5"/>
      <c r="W10" s="5"/>
      <c r="X10" s="5"/>
      <c r="Y10" s="5"/>
      <c r="Z10" s="5"/>
      <c r="AA10" s="5"/>
      <c r="AB10" s="5"/>
    </row>
    <row r="11" spans="1:28" ht="12.75">
      <c r="A11" s="5" t="s">
        <v>21</v>
      </c>
      <c r="B11" s="5"/>
      <c r="C11" s="5"/>
      <c r="D11" s="5">
        <v>4.5</v>
      </c>
      <c r="E11" s="5">
        <v>24.8</v>
      </c>
      <c r="F11" s="5"/>
      <c r="G11" s="5"/>
      <c r="H11" s="5"/>
      <c r="I11" s="5"/>
      <c r="J11" s="5"/>
      <c r="K11" s="5"/>
      <c r="L11" s="5"/>
      <c r="M11" s="5"/>
      <c r="N11" s="6">
        <f t="shared" si="0"/>
        <v>29.3</v>
      </c>
      <c r="P11" s="5" t="s">
        <v>21</v>
      </c>
      <c r="Q11" s="5">
        <f t="shared" si="1"/>
        <v>0</v>
      </c>
      <c r="R11" s="5">
        <f>C11+Q11</f>
        <v>0</v>
      </c>
      <c r="S11" s="5">
        <f>D11+R11</f>
        <v>4.5</v>
      </c>
      <c r="T11" s="5">
        <f>E11+S11</f>
        <v>29.3</v>
      </c>
      <c r="U11" s="5">
        <f>F11+T11</f>
        <v>29.3</v>
      </c>
      <c r="V11" s="5"/>
      <c r="W11" s="5"/>
      <c r="X11" s="5"/>
      <c r="Y11" s="5"/>
      <c r="Z11" s="5"/>
      <c r="AA11" s="5"/>
      <c r="AB11" s="5"/>
    </row>
    <row r="12" spans="1:28" ht="12.75">
      <c r="A12" s="5" t="s">
        <v>22</v>
      </c>
      <c r="B12" s="5">
        <v>106.8</v>
      </c>
      <c r="C12" s="5">
        <v>131.4</v>
      </c>
      <c r="D12" s="5">
        <v>113.7</v>
      </c>
      <c r="E12" s="5">
        <v>34.5</v>
      </c>
      <c r="F12" s="5">
        <v>27.9</v>
      </c>
      <c r="G12" s="5"/>
      <c r="H12" s="5"/>
      <c r="I12" s="5"/>
      <c r="J12" s="5"/>
      <c r="K12" s="5"/>
      <c r="L12" s="5"/>
      <c r="M12" s="5"/>
      <c r="N12" s="6">
        <f t="shared" si="0"/>
        <v>414.29999999999995</v>
      </c>
      <c r="P12" s="5" t="s">
        <v>22</v>
      </c>
      <c r="Q12" s="5">
        <f t="shared" si="1"/>
        <v>106.8</v>
      </c>
      <c r="R12" s="5">
        <f>C12+Q12</f>
        <v>238.2</v>
      </c>
      <c r="S12" s="5">
        <f>D12+R12</f>
        <v>351.9</v>
      </c>
      <c r="T12" s="5">
        <f>E12+S12</f>
        <v>386.4</v>
      </c>
      <c r="U12" s="5">
        <f>F12+T12</f>
        <v>414.29999999999995</v>
      </c>
      <c r="V12" s="5"/>
      <c r="W12" s="5"/>
      <c r="X12" s="5"/>
      <c r="Y12" s="5"/>
      <c r="Z12" s="5"/>
      <c r="AA12" s="5"/>
      <c r="AB12" s="5"/>
    </row>
    <row r="13" spans="1:28" ht="12.75">
      <c r="A13" s="5" t="s">
        <v>23</v>
      </c>
      <c r="B13" s="5">
        <v>1950.6</v>
      </c>
      <c r="C13" s="5">
        <v>1738</v>
      </c>
      <c r="D13" s="5">
        <v>1550.8</v>
      </c>
      <c r="E13" s="5">
        <v>315.9</v>
      </c>
      <c r="F13" s="5">
        <v>455.8</v>
      </c>
      <c r="G13" s="5"/>
      <c r="H13" s="5"/>
      <c r="I13" s="5"/>
      <c r="J13" s="5"/>
      <c r="K13" s="5"/>
      <c r="L13" s="5"/>
      <c r="M13" s="5"/>
      <c r="N13" s="6">
        <f t="shared" si="0"/>
        <v>6011.099999999999</v>
      </c>
      <c r="P13" s="5" t="s">
        <v>23</v>
      </c>
      <c r="Q13" s="5">
        <f t="shared" si="1"/>
        <v>1950.6</v>
      </c>
      <c r="R13" s="5">
        <f>C13+Q13</f>
        <v>3688.6</v>
      </c>
      <c r="S13" s="5">
        <f>D13+R13</f>
        <v>5239.4</v>
      </c>
      <c r="T13" s="5">
        <f>E13+S13</f>
        <v>5555.299999999999</v>
      </c>
      <c r="U13" s="5">
        <f>F13+T13</f>
        <v>6011.099999999999</v>
      </c>
      <c r="V13" s="5"/>
      <c r="W13" s="5"/>
      <c r="X13" s="5"/>
      <c r="Y13" s="5"/>
      <c r="Z13" s="5"/>
      <c r="AA13" s="5"/>
      <c r="AB13" s="5"/>
    </row>
    <row r="14" spans="1:28" ht="12.75">
      <c r="A14" s="5" t="s">
        <v>24</v>
      </c>
      <c r="B14" s="5">
        <v>2818.1</v>
      </c>
      <c r="C14" s="5">
        <v>5234.3</v>
      </c>
      <c r="D14" s="5">
        <v>5664.5</v>
      </c>
      <c r="E14" s="5">
        <v>3647.9</v>
      </c>
      <c r="F14" s="5">
        <v>6970.7</v>
      </c>
      <c r="G14" s="5"/>
      <c r="H14" s="5"/>
      <c r="I14" s="5"/>
      <c r="J14" s="5"/>
      <c r="K14" s="5"/>
      <c r="L14" s="5"/>
      <c r="M14" s="5"/>
      <c r="N14" s="6">
        <f t="shared" si="0"/>
        <v>24335.5</v>
      </c>
      <c r="P14" s="5" t="s">
        <v>24</v>
      </c>
      <c r="Q14" s="5">
        <f t="shared" si="1"/>
        <v>2818.1</v>
      </c>
      <c r="R14" s="5">
        <f>C14+Q14</f>
        <v>8052.4</v>
      </c>
      <c r="S14" s="5">
        <f>D14+R14</f>
        <v>13716.9</v>
      </c>
      <c r="T14" s="5">
        <f>E14+S14</f>
        <v>17364.8</v>
      </c>
      <c r="U14" s="5">
        <f>F14+T14</f>
        <v>24335.5</v>
      </c>
      <c r="V14" s="5"/>
      <c r="W14" s="5"/>
      <c r="X14" s="5"/>
      <c r="Y14" s="5"/>
      <c r="Z14" s="5"/>
      <c r="AA14" s="5"/>
      <c r="AB14" s="5"/>
    </row>
    <row r="15" spans="1:28" ht="12.75">
      <c r="A15" s="5" t="s">
        <v>25</v>
      </c>
      <c r="B15" s="5">
        <v>1</v>
      </c>
      <c r="C15" s="5">
        <v>1.3</v>
      </c>
      <c r="D15" s="5">
        <v>3.8</v>
      </c>
      <c r="E15" s="5">
        <v>9.5</v>
      </c>
      <c r="F15" s="5">
        <v>5.9</v>
      </c>
      <c r="G15" s="5"/>
      <c r="H15" s="5"/>
      <c r="I15" s="5"/>
      <c r="J15" s="5"/>
      <c r="K15" s="5"/>
      <c r="L15" s="5"/>
      <c r="M15" s="5"/>
      <c r="N15" s="6">
        <f t="shared" si="0"/>
        <v>21.5</v>
      </c>
      <c r="P15" s="5" t="s">
        <v>25</v>
      </c>
      <c r="Q15" s="5">
        <f t="shared" si="1"/>
        <v>1</v>
      </c>
      <c r="R15" s="5">
        <f>C15+Q15</f>
        <v>2.3</v>
      </c>
      <c r="S15" s="5">
        <f>D15+R15</f>
        <v>6.1</v>
      </c>
      <c r="T15" s="5">
        <f>E15+S15</f>
        <v>15.6</v>
      </c>
      <c r="U15" s="5">
        <f>F15+T15</f>
        <v>21.5</v>
      </c>
      <c r="V15" s="5"/>
      <c r="W15" s="5"/>
      <c r="X15" s="5"/>
      <c r="Y15" s="5"/>
      <c r="Z15" s="5"/>
      <c r="AA15" s="5"/>
      <c r="AB15" s="5"/>
    </row>
    <row r="16" spans="1:28" ht="12.75">
      <c r="A16" s="5" t="s">
        <v>26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>
        <f t="shared" si="0"/>
        <v>0</v>
      </c>
      <c r="P16" s="5" t="s">
        <v>26</v>
      </c>
      <c r="Q16" s="5">
        <f t="shared" si="1"/>
        <v>0</v>
      </c>
      <c r="R16" s="5">
        <f>C16+Q16</f>
        <v>0</v>
      </c>
      <c r="S16" s="5">
        <f>D16+R16</f>
        <v>0</v>
      </c>
      <c r="T16" s="5">
        <f>E16+S16</f>
        <v>0</v>
      </c>
      <c r="U16" s="5">
        <f>F16+T16</f>
        <v>0</v>
      </c>
      <c r="V16" s="5"/>
      <c r="W16" s="5"/>
      <c r="X16" s="5"/>
      <c r="Y16" s="5"/>
      <c r="Z16" s="5"/>
      <c r="AA16" s="5"/>
      <c r="AB16" s="5"/>
    </row>
    <row r="17" spans="1:28" ht="12.75">
      <c r="A17" s="5" t="s">
        <v>27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>
        <f t="shared" si="0"/>
        <v>0</v>
      </c>
      <c r="P17" s="5" t="s">
        <v>27</v>
      </c>
      <c r="Q17" s="5">
        <f t="shared" si="1"/>
        <v>0</v>
      </c>
      <c r="R17" s="5">
        <f>C17+Q17</f>
        <v>0</v>
      </c>
      <c r="S17" s="5">
        <f>D17+R17</f>
        <v>0</v>
      </c>
      <c r="T17" s="5">
        <f>E17+S17</f>
        <v>0</v>
      </c>
      <c r="U17" s="5">
        <f>F17+T17</f>
        <v>0</v>
      </c>
      <c r="V17" s="5"/>
      <c r="W17" s="5"/>
      <c r="X17" s="5"/>
      <c r="Y17" s="5"/>
      <c r="Z17" s="5"/>
      <c r="AA17" s="5"/>
      <c r="AB17" s="5"/>
    </row>
    <row r="18" spans="1:28" ht="12.75">
      <c r="A18" s="5" t="s">
        <v>28</v>
      </c>
      <c r="B18" s="5"/>
      <c r="C18" s="5">
        <v>0.1</v>
      </c>
      <c r="D18" s="5">
        <v>1.3</v>
      </c>
      <c r="E18" s="5"/>
      <c r="F18" s="5">
        <v>0.6</v>
      </c>
      <c r="G18" s="5"/>
      <c r="H18" s="5"/>
      <c r="I18" s="5"/>
      <c r="J18" s="5"/>
      <c r="K18" s="5"/>
      <c r="L18" s="5"/>
      <c r="M18" s="5"/>
      <c r="N18" s="6">
        <f t="shared" si="0"/>
        <v>2</v>
      </c>
      <c r="P18" s="5" t="s">
        <v>28</v>
      </c>
      <c r="Q18" s="5">
        <f t="shared" si="1"/>
        <v>0</v>
      </c>
      <c r="R18" s="5">
        <f>C18+Q18</f>
        <v>0.1</v>
      </c>
      <c r="S18" s="5">
        <f>D18+R18</f>
        <v>1.4000000000000001</v>
      </c>
      <c r="T18" s="5">
        <f>E18+S18</f>
        <v>1.4000000000000001</v>
      </c>
      <c r="U18" s="5">
        <f>F18+T18</f>
        <v>2</v>
      </c>
      <c r="V18" s="5"/>
      <c r="W18" s="5"/>
      <c r="X18" s="5"/>
      <c r="Y18" s="5"/>
      <c r="Z18" s="5"/>
      <c r="AA18" s="5"/>
      <c r="AB18" s="5"/>
    </row>
    <row r="19" spans="1:28" ht="12.75">
      <c r="A19" s="5" t="s">
        <v>29</v>
      </c>
      <c r="B19" s="5"/>
      <c r="C19" s="5"/>
      <c r="D19" s="5"/>
      <c r="E19" s="5">
        <v>0.3</v>
      </c>
      <c r="F19" s="5"/>
      <c r="G19" s="5"/>
      <c r="H19" s="5"/>
      <c r="I19" s="5"/>
      <c r="J19" s="5"/>
      <c r="K19" s="5"/>
      <c r="L19" s="5"/>
      <c r="M19" s="5"/>
      <c r="N19" s="6">
        <f t="shared" si="0"/>
        <v>0.3</v>
      </c>
      <c r="P19" s="5" t="s">
        <v>29</v>
      </c>
      <c r="Q19" s="5">
        <f t="shared" si="1"/>
        <v>0</v>
      </c>
      <c r="R19" s="5">
        <f>C19+Q19</f>
        <v>0</v>
      </c>
      <c r="S19" s="5">
        <f>D19+R19</f>
        <v>0</v>
      </c>
      <c r="T19" s="5">
        <f>E19+S19</f>
        <v>0.3</v>
      </c>
      <c r="U19" s="5">
        <f>F19+T19</f>
        <v>0.3</v>
      </c>
      <c r="V19" s="5"/>
      <c r="W19" s="5"/>
      <c r="X19" s="5"/>
      <c r="Y19" s="5"/>
      <c r="Z19" s="5"/>
      <c r="AA19" s="5"/>
      <c r="AB19" s="5"/>
    </row>
    <row r="20" spans="1:28" ht="12.75">
      <c r="A20" s="5" t="s">
        <v>30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>
        <f t="shared" si="0"/>
        <v>0</v>
      </c>
      <c r="P20" s="5" t="s">
        <v>30</v>
      </c>
      <c r="Q20" s="5">
        <f t="shared" si="1"/>
        <v>0</v>
      </c>
      <c r="R20" s="5">
        <f>C20+Q20</f>
        <v>0</v>
      </c>
      <c r="S20" s="5">
        <f>D20+R20</f>
        <v>0</v>
      </c>
      <c r="T20" s="5">
        <f>E20+S20</f>
        <v>0</v>
      </c>
      <c r="U20" s="5">
        <f>F20+T20</f>
        <v>0</v>
      </c>
      <c r="V20" s="5"/>
      <c r="W20" s="5"/>
      <c r="X20" s="5"/>
      <c r="Y20" s="5"/>
      <c r="Z20" s="5"/>
      <c r="AA20" s="5"/>
      <c r="AB20" s="5"/>
    </row>
    <row r="21" spans="1:28" ht="12.75">
      <c r="A21" s="5" t="s">
        <v>31</v>
      </c>
      <c r="B21" s="5"/>
      <c r="C21" s="5"/>
      <c r="D21" s="5"/>
      <c r="E21" s="5"/>
      <c r="F21" s="5">
        <v>0.5</v>
      </c>
      <c r="G21" s="5"/>
      <c r="H21" s="5"/>
      <c r="I21" s="5"/>
      <c r="J21" s="5"/>
      <c r="K21" s="5"/>
      <c r="L21" s="5"/>
      <c r="M21" s="5"/>
      <c r="N21" s="6">
        <f t="shared" si="0"/>
        <v>0.5</v>
      </c>
      <c r="P21" s="5" t="s">
        <v>31</v>
      </c>
      <c r="Q21" s="5">
        <f t="shared" si="1"/>
        <v>0</v>
      </c>
      <c r="R21" s="5">
        <f>C21+Q21</f>
        <v>0</v>
      </c>
      <c r="S21" s="5">
        <f>D21+R21</f>
        <v>0</v>
      </c>
      <c r="T21" s="5">
        <f>E21+S21</f>
        <v>0</v>
      </c>
      <c r="U21" s="5">
        <f>F21+T21</f>
        <v>0.5</v>
      </c>
      <c r="V21" s="5"/>
      <c r="W21" s="5"/>
      <c r="X21" s="5"/>
      <c r="Y21" s="5"/>
      <c r="Z21" s="5"/>
      <c r="AA21" s="5"/>
      <c r="AB21" s="5"/>
    </row>
    <row r="22" spans="1:28" ht="12.75">
      <c r="A22" s="5" t="s">
        <v>32</v>
      </c>
      <c r="B22" s="5"/>
      <c r="C22" s="5"/>
      <c r="D22" s="5">
        <v>0.4</v>
      </c>
      <c r="E22" s="5"/>
      <c r="F22" s="5">
        <v>1.1</v>
      </c>
      <c r="G22" s="5"/>
      <c r="H22" s="5"/>
      <c r="I22" s="5"/>
      <c r="J22" s="5"/>
      <c r="K22" s="5"/>
      <c r="L22" s="5"/>
      <c r="M22" s="5"/>
      <c r="N22" s="6">
        <f t="shared" si="0"/>
        <v>1.5</v>
      </c>
      <c r="P22" s="5" t="s">
        <v>32</v>
      </c>
      <c r="Q22" s="5">
        <f t="shared" si="1"/>
        <v>0</v>
      </c>
      <c r="R22" s="5">
        <f>C22+Q22</f>
        <v>0</v>
      </c>
      <c r="S22" s="5">
        <f>D22+R22</f>
        <v>0.4</v>
      </c>
      <c r="T22" s="5">
        <f>E22+S22</f>
        <v>0.4</v>
      </c>
      <c r="U22" s="5">
        <f>F22+T22</f>
        <v>1.5</v>
      </c>
      <c r="V22" s="5"/>
      <c r="W22" s="5"/>
      <c r="X22" s="5"/>
      <c r="Y22" s="5"/>
      <c r="Z22" s="5"/>
      <c r="AA22" s="5"/>
      <c r="AB22" s="5"/>
    </row>
    <row r="23" spans="1:28" ht="12.75">
      <c r="A23" s="5" t="s">
        <v>33</v>
      </c>
      <c r="B23" s="5">
        <v>0.9</v>
      </c>
      <c r="C23" s="5">
        <v>0.9</v>
      </c>
      <c r="D23" s="5">
        <v>2.8</v>
      </c>
      <c r="E23" s="5"/>
      <c r="F23" s="5"/>
      <c r="G23" s="5"/>
      <c r="H23" s="5"/>
      <c r="I23" s="5"/>
      <c r="J23" s="5"/>
      <c r="K23" s="5"/>
      <c r="L23" s="5"/>
      <c r="M23" s="5"/>
      <c r="N23" s="6">
        <f t="shared" si="0"/>
        <v>4.6</v>
      </c>
      <c r="P23" s="5" t="s">
        <v>33</v>
      </c>
      <c r="Q23" s="5">
        <f t="shared" si="1"/>
        <v>0.9</v>
      </c>
      <c r="R23" s="5">
        <f>C23+Q23</f>
        <v>1.8</v>
      </c>
      <c r="S23" s="5">
        <f>D23+R23</f>
        <v>4.6</v>
      </c>
      <c r="T23" s="5">
        <f>E23+S23</f>
        <v>4.6</v>
      </c>
      <c r="U23" s="5">
        <f>F23+T23</f>
        <v>4.6</v>
      </c>
      <c r="V23" s="5"/>
      <c r="W23" s="5"/>
      <c r="X23" s="5"/>
      <c r="Y23" s="5"/>
      <c r="Z23" s="5"/>
      <c r="AA23" s="5"/>
      <c r="AB23" s="5"/>
    </row>
    <row r="24" spans="1:28" ht="12.75">
      <c r="A24" s="5" t="s">
        <v>34</v>
      </c>
      <c r="B24" s="5"/>
      <c r="C24" s="5"/>
      <c r="D24" s="5"/>
      <c r="E24" s="5">
        <v>6</v>
      </c>
      <c r="F24" s="5"/>
      <c r="G24" s="5"/>
      <c r="H24" s="5"/>
      <c r="I24" s="5"/>
      <c r="J24" s="5"/>
      <c r="K24" s="5"/>
      <c r="L24" s="5"/>
      <c r="M24" s="5"/>
      <c r="N24" s="6">
        <f t="shared" si="0"/>
        <v>6</v>
      </c>
      <c r="P24" s="5" t="s">
        <v>34</v>
      </c>
      <c r="Q24" s="5">
        <f t="shared" si="1"/>
        <v>0</v>
      </c>
      <c r="R24" s="5">
        <f>C24+Q24</f>
        <v>0</v>
      </c>
      <c r="S24" s="5">
        <f>D24+R24</f>
        <v>0</v>
      </c>
      <c r="T24" s="5">
        <f>E24+S24</f>
        <v>6</v>
      </c>
      <c r="U24" s="5">
        <f>F24+T24</f>
        <v>6</v>
      </c>
      <c r="V24" s="5"/>
      <c r="W24" s="5"/>
      <c r="X24" s="5"/>
      <c r="Y24" s="5"/>
      <c r="Z24" s="5"/>
      <c r="AA24" s="5"/>
      <c r="AB24" s="5"/>
    </row>
    <row r="25" spans="1:28" ht="12.75">
      <c r="A25" s="5" t="s">
        <v>35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>
        <f t="shared" si="0"/>
        <v>0</v>
      </c>
      <c r="P25" s="5" t="s">
        <v>35</v>
      </c>
      <c r="Q25" s="5">
        <f t="shared" si="1"/>
        <v>0</v>
      </c>
      <c r="R25" s="5">
        <f>C25+Q25</f>
        <v>0</v>
      </c>
      <c r="S25" s="5">
        <f>D25+R25</f>
        <v>0</v>
      </c>
      <c r="T25" s="5">
        <f>E25+S25</f>
        <v>0</v>
      </c>
      <c r="U25" s="5">
        <f>F25+T25</f>
        <v>0</v>
      </c>
      <c r="V25" s="5"/>
      <c r="W25" s="5"/>
      <c r="X25" s="5"/>
      <c r="Y25" s="5"/>
      <c r="Z25" s="5"/>
      <c r="AA25" s="5"/>
      <c r="AB25" s="5"/>
    </row>
    <row r="26" spans="1:28" ht="12.75">
      <c r="A26" s="5" t="s">
        <v>36</v>
      </c>
      <c r="B26" s="5"/>
      <c r="C26" s="5">
        <v>2</v>
      </c>
      <c r="D26" s="5"/>
      <c r="E26" s="5">
        <v>12</v>
      </c>
      <c r="F26" s="5"/>
      <c r="G26" s="5"/>
      <c r="H26" s="5"/>
      <c r="I26" s="5"/>
      <c r="J26" s="5"/>
      <c r="K26" s="5"/>
      <c r="L26" s="5"/>
      <c r="M26" s="5"/>
      <c r="N26" s="6">
        <f t="shared" si="0"/>
        <v>14</v>
      </c>
      <c r="P26" s="5" t="s">
        <v>36</v>
      </c>
      <c r="Q26" s="5">
        <f t="shared" si="1"/>
        <v>0</v>
      </c>
      <c r="R26" s="5">
        <f>C26+Q26</f>
        <v>2</v>
      </c>
      <c r="S26" s="5">
        <f>D26+R26</f>
        <v>2</v>
      </c>
      <c r="T26" s="5">
        <f>E26+S26</f>
        <v>14</v>
      </c>
      <c r="U26" s="5">
        <f>F26+T26</f>
        <v>14</v>
      </c>
      <c r="V26" s="5"/>
      <c r="W26" s="5"/>
      <c r="X26" s="5"/>
      <c r="Y26" s="5"/>
      <c r="Z26" s="5"/>
      <c r="AA26" s="5"/>
      <c r="AB26" s="5"/>
    </row>
    <row r="27" spans="1:28" ht="12.75">
      <c r="A27" s="5" t="s">
        <v>37</v>
      </c>
      <c r="B27" s="5"/>
      <c r="C27" s="5"/>
      <c r="D27" s="5">
        <v>1.7</v>
      </c>
      <c r="E27" s="5">
        <v>8</v>
      </c>
      <c r="F27" s="5"/>
      <c r="G27" s="5"/>
      <c r="H27" s="5"/>
      <c r="I27" s="5"/>
      <c r="J27" s="5"/>
      <c r="K27" s="5"/>
      <c r="L27" s="5"/>
      <c r="M27" s="5"/>
      <c r="N27" s="6">
        <f t="shared" si="0"/>
        <v>9.7</v>
      </c>
      <c r="P27" s="5" t="s">
        <v>37</v>
      </c>
      <c r="Q27" s="5">
        <f t="shared" si="1"/>
        <v>0</v>
      </c>
      <c r="R27" s="5">
        <f>C27+Q27</f>
        <v>0</v>
      </c>
      <c r="S27" s="5">
        <f>D27+R27</f>
        <v>1.7</v>
      </c>
      <c r="T27" s="5">
        <f>E27+S27</f>
        <v>9.7</v>
      </c>
      <c r="U27" s="5">
        <f>F27+T27</f>
        <v>9.7</v>
      </c>
      <c r="V27" s="5"/>
      <c r="W27" s="5"/>
      <c r="X27" s="5"/>
      <c r="Y27" s="5"/>
      <c r="Z27" s="5"/>
      <c r="AA27" s="5"/>
      <c r="AB27" s="5"/>
    </row>
    <row r="28" spans="1:28" ht="12.75">
      <c r="A28" s="5" t="s">
        <v>38</v>
      </c>
      <c r="B28" s="5"/>
      <c r="C28" s="5"/>
      <c r="D28" s="5"/>
      <c r="E28" s="5"/>
      <c r="F28" s="5">
        <v>1.1</v>
      </c>
      <c r="G28" s="5"/>
      <c r="H28" s="5"/>
      <c r="I28" s="5"/>
      <c r="J28" s="5"/>
      <c r="K28" s="5"/>
      <c r="L28" s="5"/>
      <c r="M28" s="5"/>
      <c r="N28" s="6">
        <f t="shared" si="0"/>
        <v>1.1</v>
      </c>
      <c r="P28" s="5" t="s">
        <v>38</v>
      </c>
      <c r="Q28" s="5">
        <f t="shared" si="1"/>
        <v>0</v>
      </c>
      <c r="R28" s="5">
        <f>C28+Q28</f>
        <v>0</v>
      </c>
      <c r="S28" s="5">
        <f>D28+R28</f>
        <v>0</v>
      </c>
      <c r="T28" s="5">
        <f>E28+S28</f>
        <v>0</v>
      </c>
      <c r="U28" s="5">
        <f>F28+T28</f>
        <v>1.1</v>
      </c>
      <c r="V28" s="5"/>
      <c r="W28" s="5"/>
      <c r="X28" s="5"/>
      <c r="Y28" s="5"/>
      <c r="Z28" s="5"/>
      <c r="AA28" s="5"/>
      <c r="AB28" s="5"/>
    </row>
    <row r="29" spans="1:28" ht="12.75">
      <c r="A29" s="5" t="s">
        <v>39</v>
      </c>
      <c r="B29" s="5">
        <v>0.1</v>
      </c>
      <c r="C29" s="5">
        <v>0.1</v>
      </c>
      <c r="D29" s="5"/>
      <c r="E29" s="5">
        <v>0.1</v>
      </c>
      <c r="F29" s="5">
        <v>0.1</v>
      </c>
      <c r="G29" s="5"/>
      <c r="H29" s="5"/>
      <c r="I29" s="5"/>
      <c r="J29" s="5"/>
      <c r="K29" s="5"/>
      <c r="L29" s="5"/>
      <c r="M29" s="5"/>
      <c r="N29" s="6">
        <f t="shared" si="0"/>
        <v>0.4</v>
      </c>
      <c r="P29" s="5" t="s">
        <v>39</v>
      </c>
      <c r="Q29" s="5">
        <f t="shared" si="1"/>
        <v>0.1</v>
      </c>
      <c r="R29" s="5">
        <f>C29+Q29</f>
        <v>0.2</v>
      </c>
      <c r="S29" s="5">
        <f>D29+R29</f>
        <v>0.2</v>
      </c>
      <c r="T29" s="5">
        <f>E29+S29</f>
        <v>0.30000000000000004</v>
      </c>
      <c r="U29" s="5">
        <f>F29+T29</f>
        <v>0.4</v>
      </c>
      <c r="V29" s="5"/>
      <c r="W29" s="5"/>
      <c r="X29" s="5"/>
      <c r="Y29" s="5"/>
      <c r="Z29" s="5"/>
      <c r="AA29" s="5"/>
      <c r="AB29" s="5"/>
    </row>
    <row r="30" spans="1:28" ht="12.75">
      <c r="A30" s="5" t="s">
        <v>40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>
        <f t="shared" si="0"/>
        <v>0</v>
      </c>
      <c r="P30" s="5" t="s">
        <v>40</v>
      </c>
      <c r="Q30" s="5">
        <f t="shared" si="1"/>
        <v>0</v>
      </c>
      <c r="R30" s="5">
        <f>C30+Q30</f>
        <v>0</v>
      </c>
      <c r="S30" s="5">
        <f>D30+R30</f>
        <v>0</v>
      </c>
      <c r="T30" s="5">
        <f>E30+S30</f>
        <v>0</v>
      </c>
      <c r="U30" s="5">
        <f>F30+T30</f>
        <v>0</v>
      </c>
      <c r="V30" s="5"/>
      <c r="W30" s="5"/>
      <c r="X30" s="5"/>
      <c r="Y30" s="5"/>
      <c r="Z30" s="5"/>
      <c r="AA30" s="5"/>
      <c r="AB30" s="5"/>
    </row>
    <row r="31" spans="1:28" ht="12.75">
      <c r="A31" s="7" t="s">
        <v>41</v>
      </c>
      <c r="B31" s="7">
        <f aca="true" t="shared" si="2" ref="B31:N31">SUM(B5:B30)</f>
        <v>9830.800000000001</v>
      </c>
      <c r="C31" s="7">
        <f t="shared" si="2"/>
        <v>10063.4</v>
      </c>
      <c r="D31" s="7">
        <f t="shared" si="2"/>
        <v>10469.699999999999</v>
      </c>
      <c r="E31" s="7">
        <f t="shared" si="2"/>
        <v>5953.500000000001</v>
      </c>
      <c r="F31" s="7">
        <f t="shared" si="2"/>
        <v>11822.9</v>
      </c>
      <c r="G31" s="7">
        <f t="shared" si="2"/>
        <v>0</v>
      </c>
      <c r="H31" s="7">
        <f t="shared" si="2"/>
        <v>0</v>
      </c>
      <c r="I31" s="7">
        <f t="shared" si="2"/>
        <v>0</v>
      </c>
      <c r="J31" s="7">
        <f t="shared" si="2"/>
        <v>0</v>
      </c>
      <c r="K31" s="7">
        <f t="shared" si="2"/>
        <v>0</v>
      </c>
      <c r="L31" s="7">
        <f t="shared" si="2"/>
        <v>0</v>
      </c>
      <c r="M31" s="7">
        <f t="shared" si="2"/>
        <v>0</v>
      </c>
      <c r="N31" s="7">
        <f t="shared" si="2"/>
        <v>48140.299999999996</v>
      </c>
      <c r="P31" s="7" t="s">
        <v>41</v>
      </c>
      <c r="Q31" s="7">
        <f aca="true" t="shared" si="3" ref="Q31:AB31">SUM(Q5:Q30)</f>
        <v>9830.800000000001</v>
      </c>
      <c r="R31" s="7">
        <f t="shared" si="3"/>
        <v>19894.199999999997</v>
      </c>
      <c r="S31" s="7">
        <f t="shared" si="3"/>
        <v>30363.9</v>
      </c>
      <c r="T31" s="7">
        <f t="shared" si="3"/>
        <v>36317.399999999994</v>
      </c>
      <c r="U31" s="7">
        <f t="shared" si="3"/>
        <v>48140.299999999996</v>
      </c>
      <c r="V31" s="7">
        <f t="shared" si="3"/>
        <v>0</v>
      </c>
      <c r="W31" s="7">
        <f t="shared" si="3"/>
        <v>0</v>
      </c>
      <c r="X31" s="7">
        <f t="shared" si="3"/>
        <v>0</v>
      </c>
      <c r="Y31" s="7">
        <f t="shared" si="3"/>
        <v>0</v>
      </c>
      <c r="Z31" s="7">
        <f t="shared" si="3"/>
        <v>0</v>
      </c>
      <c r="AA31" s="7">
        <f t="shared" si="3"/>
        <v>0</v>
      </c>
      <c r="AB31" s="7">
        <f t="shared" si="3"/>
        <v>0</v>
      </c>
    </row>
    <row r="32" spans="1:28" ht="12.75">
      <c r="A32" s="8" t="s">
        <v>42</v>
      </c>
      <c r="B32" s="8">
        <f aca="true" t="shared" si="4" ref="B32:N32">SUM(B5:B31)/2</f>
        <v>9830.800000000001</v>
      </c>
      <c r="C32" s="8">
        <f t="shared" si="4"/>
        <v>10063.4</v>
      </c>
      <c r="D32" s="8">
        <f t="shared" si="4"/>
        <v>10469.699999999999</v>
      </c>
      <c r="E32" s="8">
        <f t="shared" si="4"/>
        <v>5953.500000000001</v>
      </c>
      <c r="F32" s="8">
        <f t="shared" si="4"/>
        <v>11822.9</v>
      </c>
      <c r="G32" s="8">
        <f t="shared" si="4"/>
        <v>0</v>
      </c>
      <c r="H32" s="8">
        <f t="shared" si="4"/>
        <v>0</v>
      </c>
      <c r="I32" s="8">
        <f t="shared" si="4"/>
        <v>0</v>
      </c>
      <c r="J32" s="8">
        <f t="shared" si="4"/>
        <v>0</v>
      </c>
      <c r="K32" s="8">
        <f t="shared" si="4"/>
        <v>0</v>
      </c>
      <c r="L32" s="8">
        <f t="shared" si="4"/>
        <v>0</v>
      </c>
      <c r="M32" s="8">
        <f t="shared" si="4"/>
        <v>0</v>
      </c>
      <c r="N32" s="8">
        <f t="shared" si="4"/>
        <v>48140.299999999996</v>
      </c>
      <c r="P32" s="8" t="s">
        <v>42</v>
      </c>
      <c r="Q32" s="8">
        <f aca="true" t="shared" si="5" ref="Q32:AB32">SUM(Q5:Q31)/2</f>
        <v>9830.800000000001</v>
      </c>
      <c r="R32" s="8">
        <f t="shared" si="5"/>
        <v>19894.199999999997</v>
      </c>
      <c r="S32" s="8">
        <f t="shared" si="5"/>
        <v>30363.9</v>
      </c>
      <c r="T32" s="8">
        <f t="shared" si="5"/>
        <v>36317.399999999994</v>
      </c>
      <c r="U32" s="8">
        <f t="shared" si="5"/>
        <v>48140.299999999996</v>
      </c>
      <c r="V32" s="8">
        <f t="shared" si="5"/>
        <v>0</v>
      </c>
      <c r="W32" s="8">
        <f t="shared" si="5"/>
        <v>0</v>
      </c>
      <c r="X32" s="8">
        <f t="shared" si="5"/>
        <v>0</v>
      </c>
      <c r="Y32" s="8">
        <f t="shared" si="5"/>
        <v>0</v>
      </c>
      <c r="Z32" s="8">
        <f t="shared" si="5"/>
        <v>0</v>
      </c>
      <c r="AA32" s="8">
        <f t="shared" si="5"/>
        <v>0</v>
      </c>
      <c r="AB32" s="8">
        <f t="shared" si="5"/>
        <v>0</v>
      </c>
    </row>
    <row r="33" spans="1:28" ht="12.75">
      <c r="A33" s="5" t="s">
        <v>43</v>
      </c>
      <c r="B33" s="5">
        <v>7235.3</v>
      </c>
      <c r="C33" s="5">
        <v>3115.5</v>
      </c>
      <c r="D33" s="5"/>
      <c r="E33" s="5">
        <v>9857</v>
      </c>
      <c r="F33" s="5">
        <v>3050</v>
      </c>
      <c r="G33" s="5"/>
      <c r="H33" s="5"/>
      <c r="I33" s="5"/>
      <c r="J33" s="5"/>
      <c r="K33" s="5"/>
      <c r="L33" s="5"/>
      <c r="M33" s="5"/>
      <c r="N33" s="6">
        <f aca="true" t="shared" si="6" ref="N33:N64">SUM(B33:M33)</f>
        <v>23257.8</v>
      </c>
      <c r="P33" s="5" t="s">
        <v>43</v>
      </c>
      <c r="Q33" s="5">
        <f aca="true" t="shared" si="7" ref="Q33:Q64">B33</f>
        <v>7235.3</v>
      </c>
      <c r="R33" s="5">
        <f>C33+Q33</f>
        <v>10350.8</v>
      </c>
      <c r="S33" s="5">
        <f>D33+R33</f>
        <v>10350.8</v>
      </c>
      <c r="T33" s="5">
        <f>E33+S33</f>
        <v>20207.8</v>
      </c>
      <c r="U33" s="5">
        <f>F33+T33</f>
        <v>23257.8</v>
      </c>
      <c r="V33" s="5"/>
      <c r="W33" s="5"/>
      <c r="X33" s="5"/>
      <c r="Y33" s="5"/>
      <c r="Z33" s="5"/>
      <c r="AA33" s="5"/>
      <c r="AB33" s="5"/>
    </row>
    <row r="34" spans="1:28" ht="12.75">
      <c r="A34" s="5" t="s">
        <v>44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>
        <f t="shared" si="6"/>
        <v>0</v>
      </c>
      <c r="P34" s="5" t="s">
        <v>44</v>
      </c>
      <c r="Q34" s="5">
        <f t="shared" si="7"/>
        <v>0</v>
      </c>
      <c r="R34" s="5">
        <f>C34+Q34</f>
        <v>0</v>
      </c>
      <c r="S34" s="5">
        <f>D34+R34</f>
        <v>0</v>
      </c>
      <c r="T34" s="5">
        <f>E34+S34</f>
        <v>0</v>
      </c>
      <c r="U34" s="5">
        <f>F34+T34</f>
        <v>0</v>
      </c>
      <c r="V34" s="5"/>
      <c r="W34" s="5"/>
      <c r="X34" s="5"/>
      <c r="Y34" s="5"/>
      <c r="Z34" s="5"/>
      <c r="AA34" s="5"/>
      <c r="AB34" s="5"/>
    </row>
    <row r="35" spans="1:28" ht="12.75">
      <c r="A35" s="5" t="s">
        <v>45</v>
      </c>
      <c r="B35" s="5"/>
      <c r="C35" s="5">
        <v>69.3</v>
      </c>
      <c r="D35" s="5">
        <v>112.4</v>
      </c>
      <c r="E35" s="5">
        <v>151.1</v>
      </c>
      <c r="F35" s="5">
        <v>0.1</v>
      </c>
      <c r="G35" s="5"/>
      <c r="H35" s="5"/>
      <c r="I35" s="5"/>
      <c r="J35" s="5"/>
      <c r="K35" s="5"/>
      <c r="L35" s="5"/>
      <c r="M35" s="5"/>
      <c r="N35" s="6">
        <f t="shared" si="6"/>
        <v>332.9</v>
      </c>
      <c r="P35" s="5" t="s">
        <v>45</v>
      </c>
      <c r="Q35" s="5">
        <f t="shared" si="7"/>
        <v>0</v>
      </c>
      <c r="R35" s="5">
        <f>C35+Q35</f>
        <v>69.3</v>
      </c>
      <c r="S35" s="5">
        <f>D35+R35</f>
        <v>181.7</v>
      </c>
      <c r="T35" s="5">
        <f>E35+S35</f>
        <v>332.79999999999995</v>
      </c>
      <c r="U35" s="5">
        <f>F35+T35</f>
        <v>332.9</v>
      </c>
      <c r="V35" s="5"/>
      <c r="W35" s="5"/>
      <c r="X35" s="5"/>
      <c r="Y35" s="5"/>
      <c r="Z35" s="5"/>
      <c r="AA35" s="5"/>
      <c r="AB35" s="5"/>
    </row>
    <row r="36" spans="1:28" ht="12.75">
      <c r="A36" s="5" t="s">
        <v>46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>
        <f t="shared" si="6"/>
        <v>0</v>
      </c>
      <c r="P36" s="5" t="s">
        <v>46</v>
      </c>
      <c r="Q36" s="5">
        <f t="shared" si="7"/>
        <v>0</v>
      </c>
      <c r="R36" s="5">
        <f>C36+Q36</f>
        <v>0</v>
      </c>
      <c r="S36" s="5">
        <f>D36+R36</f>
        <v>0</v>
      </c>
      <c r="T36" s="5">
        <f>E36+S36</f>
        <v>0</v>
      </c>
      <c r="U36" s="5">
        <f>F36+T36</f>
        <v>0</v>
      </c>
      <c r="V36" s="5"/>
      <c r="W36" s="5"/>
      <c r="X36" s="5"/>
      <c r="Y36" s="5"/>
      <c r="Z36" s="5"/>
      <c r="AA36" s="5"/>
      <c r="AB36" s="5"/>
    </row>
    <row r="37" spans="1:28" ht="12.75">
      <c r="A37" s="5" t="s">
        <v>47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>
        <f t="shared" si="6"/>
        <v>0</v>
      </c>
      <c r="P37" s="5" t="s">
        <v>47</v>
      </c>
      <c r="Q37" s="5">
        <f t="shared" si="7"/>
        <v>0</v>
      </c>
      <c r="R37" s="5">
        <f>C37+Q37</f>
        <v>0</v>
      </c>
      <c r="S37" s="5">
        <f>D37+R37</f>
        <v>0</v>
      </c>
      <c r="T37" s="5">
        <f>E37+S37</f>
        <v>0</v>
      </c>
      <c r="U37" s="5">
        <f>F37+T37</f>
        <v>0</v>
      </c>
      <c r="V37" s="5"/>
      <c r="W37" s="5"/>
      <c r="X37" s="5"/>
      <c r="Y37" s="5"/>
      <c r="Z37" s="5"/>
      <c r="AA37" s="5"/>
      <c r="AB37" s="5"/>
    </row>
    <row r="38" spans="1:28" ht="12.75">
      <c r="A38" s="5" t="s">
        <v>48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>
        <f t="shared" si="6"/>
        <v>0</v>
      </c>
      <c r="P38" s="5" t="s">
        <v>48</v>
      </c>
      <c r="Q38" s="5">
        <f t="shared" si="7"/>
        <v>0</v>
      </c>
      <c r="R38" s="5">
        <f>C38+Q38</f>
        <v>0</v>
      </c>
      <c r="S38" s="5">
        <f>D38+R38</f>
        <v>0</v>
      </c>
      <c r="T38" s="5">
        <f>E38+S38</f>
        <v>0</v>
      </c>
      <c r="U38" s="5">
        <f>F38+T38</f>
        <v>0</v>
      </c>
      <c r="V38" s="5"/>
      <c r="W38" s="5"/>
      <c r="X38" s="5"/>
      <c r="Y38" s="5"/>
      <c r="Z38" s="5"/>
      <c r="AA38" s="5"/>
      <c r="AB38" s="5"/>
    </row>
    <row r="39" spans="1:28" ht="12.75">
      <c r="A39" s="5" t="s">
        <v>49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>
        <f t="shared" si="6"/>
        <v>0</v>
      </c>
      <c r="P39" s="5" t="s">
        <v>49</v>
      </c>
      <c r="Q39" s="5">
        <f t="shared" si="7"/>
        <v>0</v>
      </c>
      <c r="R39" s="5">
        <f>C39+Q39</f>
        <v>0</v>
      </c>
      <c r="S39" s="5">
        <f>D39+R39</f>
        <v>0</v>
      </c>
      <c r="T39" s="5">
        <f>E39+S39</f>
        <v>0</v>
      </c>
      <c r="U39" s="5">
        <f>F39+T39</f>
        <v>0</v>
      </c>
      <c r="V39" s="5"/>
      <c r="W39" s="5"/>
      <c r="X39" s="5"/>
      <c r="Y39" s="5"/>
      <c r="Z39" s="5"/>
      <c r="AA39" s="5"/>
      <c r="AB39" s="5"/>
    </row>
    <row r="40" spans="1:28" ht="12.75">
      <c r="A40" s="5" t="s">
        <v>50</v>
      </c>
      <c r="B40" s="5"/>
      <c r="C40" s="5">
        <v>251.4</v>
      </c>
      <c r="D40" s="5">
        <v>251.4</v>
      </c>
      <c r="E40" s="5">
        <v>46.2</v>
      </c>
      <c r="F40" s="5">
        <v>60</v>
      </c>
      <c r="G40" s="5"/>
      <c r="H40" s="5"/>
      <c r="I40" s="5"/>
      <c r="J40" s="5"/>
      <c r="K40" s="5"/>
      <c r="L40" s="5"/>
      <c r="M40" s="5"/>
      <c r="N40" s="6">
        <f t="shared" si="6"/>
        <v>609</v>
      </c>
      <c r="P40" s="5" t="s">
        <v>50</v>
      </c>
      <c r="Q40" s="5">
        <f t="shared" si="7"/>
        <v>0</v>
      </c>
      <c r="R40" s="5">
        <f>C40+Q40</f>
        <v>251.4</v>
      </c>
      <c r="S40" s="5">
        <f>D40+R40</f>
        <v>502.8</v>
      </c>
      <c r="T40" s="5">
        <f>E40+S40</f>
        <v>549</v>
      </c>
      <c r="U40" s="5">
        <f>F40+T40</f>
        <v>609</v>
      </c>
      <c r="V40" s="5"/>
      <c r="W40" s="5"/>
      <c r="X40" s="5"/>
      <c r="Y40" s="5"/>
      <c r="Z40" s="5"/>
      <c r="AA40" s="5"/>
      <c r="AB40" s="5"/>
    </row>
    <row r="41" spans="1:28" ht="12.75">
      <c r="A41" s="5" t="s">
        <v>51</v>
      </c>
      <c r="B41" s="5"/>
      <c r="C41" s="5"/>
      <c r="D41" s="5">
        <v>108</v>
      </c>
      <c r="E41" s="5">
        <v>143.5</v>
      </c>
      <c r="F41" s="5">
        <v>118.5</v>
      </c>
      <c r="G41" s="5"/>
      <c r="H41" s="5"/>
      <c r="I41" s="5"/>
      <c r="J41" s="5"/>
      <c r="K41" s="5"/>
      <c r="L41" s="5"/>
      <c r="M41" s="5"/>
      <c r="N41" s="6">
        <f t="shared" si="6"/>
        <v>370</v>
      </c>
      <c r="P41" s="5" t="s">
        <v>51</v>
      </c>
      <c r="Q41" s="5">
        <f t="shared" si="7"/>
        <v>0</v>
      </c>
      <c r="R41" s="5">
        <f>C41+Q41</f>
        <v>0</v>
      </c>
      <c r="S41" s="5">
        <f>D41+R41</f>
        <v>108</v>
      </c>
      <c r="T41" s="5">
        <f>E41+S41</f>
        <v>251.5</v>
      </c>
      <c r="U41" s="5">
        <f>F41+T41</f>
        <v>370</v>
      </c>
      <c r="V41" s="5"/>
      <c r="W41" s="5"/>
      <c r="X41" s="5"/>
      <c r="Y41" s="5"/>
      <c r="Z41" s="5"/>
      <c r="AA41" s="5"/>
      <c r="AB41" s="5"/>
    </row>
    <row r="42" spans="1:28" ht="12.75">
      <c r="A42" s="5" t="s">
        <v>52</v>
      </c>
      <c r="B42" s="5">
        <v>36</v>
      </c>
      <c r="C42" s="5">
        <v>112.3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6">
        <f t="shared" si="6"/>
        <v>148.3</v>
      </c>
      <c r="P42" s="5" t="s">
        <v>52</v>
      </c>
      <c r="Q42" s="5">
        <f t="shared" si="7"/>
        <v>36</v>
      </c>
      <c r="R42" s="5">
        <f>C42+Q42</f>
        <v>148.3</v>
      </c>
      <c r="S42" s="5">
        <f>D42+R42</f>
        <v>148.3</v>
      </c>
      <c r="T42" s="5">
        <f>E42+S42</f>
        <v>148.3</v>
      </c>
      <c r="U42" s="5">
        <f>F42+T42</f>
        <v>148.3</v>
      </c>
      <c r="V42" s="5"/>
      <c r="W42" s="5"/>
      <c r="X42" s="5"/>
      <c r="Y42" s="5"/>
      <c r="Z42" s="5"/>
      <c r="AA42" s="5"/>
      <c r="AB42" s="5"/>
    </row>
    <row r="43" spans="1:28" ht="12.75">
      <c r="A43" s="5" t="s">
        <v>53</v>
      </c>
      <c r="B43" s="5"/>
      <c r="C43" s="5">
        <v>3427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6">
        <f t="shared" si="6"/>
        <v>3427</v>
      </c>
      <c r="P43" s="5" t="s">
        <v>53</v>
      </c>
      <c r="Q43" s="5">
        <f t="shared" si="7"/>
        <v>0</v>
      </c>
      <c r="R43" s="5">
        <f>C43+Q43</f>
        <v>3427</v>
      </c>
      <c r="S43" s="5">
        <f>D43+R43</f>
        <v>3427</v>
      </c>
      <c r="T43" s="5">
        <f>E43+S43</f>
        <v>3427</v>
      </c>
      <c r="U43" s="5">
        <f>F43+T43</f>
        <v>3427</v>
      </c>
      <c r="V43" s="5"/>
      <c r="W43" s="5"/>
      <c r="X43" s="5"/>
      <c r="Y43" s="5"/>
      <c r="Z43" s="5"/>
      <c r="AA43" s="5"/>
      <c r="AB43" s="5"/>
    </row>
    <row r="44" spans="1:28" ht="12.75">
      <c r="A44" s="5" t="s">
        <v>54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>
        <f t="shared" si="6"/>
        <v>0</v>
      </c>
      <c r="P44" s="5" t="s">
        <v>54</v>
      </c>
      <c r="Q44" s="5">
        <f t="shared" si="7"/>
        <v>0</v>
      </c>
      <c r="R44" s="5">
        <f>C44+Q44</f>
        <v>0</v>
      </c>
      <c r="S44" s="5">
        <f>D44+R44</f>
        <v>0</v>
      </c>
      <c r="T44" s="5">
        <f>E44+S44</f>
        <v>0</v>
      </c>
      <c r="U44" s="5">
        <f>F44+T44</f>
        <v>0</v>
      </c>
      <c r="V44" s="5"/>
      <c r="W44" s="5"/>
      <c r="X44" s="5"/>
      <c r="Y44" s="5"/>
      <c r="Z44" s="5"/>
      <c r="AA44" s="5"/>
      <c r="AB44" s="5"/>
    </row>
    <row r="45" spans="1:28" ht="12.75">
      <c r="A45" s="5" t="s">
        <v>55</v>
      </c>
      <c r="B45" s="5"/>
      <c r="C45" s="5"/>
      <c r="D45" s="5"/>
      <c r="E45" s="5"/>
      <c r="F45" s="5">
        <v>0.1</v>
      </c>
      <c r="G45" s="5"/>
      <c r="H45" s="5"/>
      <c r="I45" s="5"/>
      <c r="J45" s="5"/>
      <c r="K45" s="5"/>
      <c r="L45" s="5"/>
      <c r="M45" s="5"/>
      <c r="N45" s="6">
        <f t="shared" si="6"/>
        <v>0.1</v>
      </c>
      <c r="P45" s="5" t="s">
        <v>55</v>
      </c>
      <c r="Q45" s="5">
        <f t="shared" si="7"/>
        <v>0</v>
      </c>
      <c r="R45" s="5">
        <f>C45+Q45</f>
        <v>0</v>
      </c>
      <c r="S45" s="5">
        <f>D45+R45</f>
        <v>0</v>
      </c>
      <c r="T45" s="5">
        <f>E45+S45</f>
        <v>0</v>
      </c>
      <c r="U45" s="5">
        <f>F45+T45</f>
        <v>0.1</v>
      </c>
      <c r="V45" s="5"/>
      <c r="W45" s="5"/>
      <c r="X45" s="5"/>
      <c r="Y45" s="5"/>
      <c r="Z45" s="5"/>
      <c r="AA45" s="5"/>
      <c r="AB45" s="5"/>
    </row>
    <row r="46" spans="1:28" ht="12.75">
      <c r="A46" s="5" t="s">
        <v>56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>
        <f t="shared" si="6"/>
        <v>0</v>
      </c>
      <c r="P46" s="5" t="s">
        <v>56</v>
      </c>
      <c r="Q46" s="5">
        <f t="shared" si="7"/>
        <v>0</v>
      </c>
      <c r="R46" s="5">
        <f>C46+Q46</f>
        <v>0</v>
      </c>
      <c r="S46" s="5">
        <f>D46+R46</f>
        <v>0</v>
      </c>
      <c r="T46" s="5">
        <f>E46+S46</f>
        <v>0</v>
      </c>
      <c r="U46" s="5">
        <f>F46+T46</f>
        <v>0</v>
      </c>
      <c r="V46" s="5"/>
      <c r="W46" s="5"/>
      <c r="X46" s="5"/>
      <c r="Y46" s="5"/>
      <c r="Z46" s="5"/>
      <c r="AA46" s="5"/>
      <c r="AB46" s="5"/>
    </row>
    <row r="47" spans="1:28" ht="12.75">
      <c r="A47" s="5" t="s">
        <v>57</v>
      </c>
      <c r="B47" s="5"/>
      <c r="C47" s="5"/>
      <c r="D47" s="5">
        <v>1.5</v>
      </c>
      <c r="E47" s="5"/>
      <c r="F47" s="5"/>
      <c r="G47" s="5"/>
      <c r="H47" s="5"/>
      <c r="I47" s="5"/>
      <c r="J47" s="5"/>
      <c r="K47" s="5"/>
      <c r="L47" s="5"/>
      <c r="M47" s="5"/>
      <c r="N47" s="6">
        <f t="shared" si="6"/>
        <v>1.5</v>
      </c>
      <c r="P47" s="5" t="s">
        <v>57</v>
      </c>
      <c r="Q47" s="5">
        <f t="shared" si="7"/>
        <v>0</v>
      </c>
      <c r="R47" s="5">
        <f>C47+Q47</f>
        <v>0</v>
      </c>
      <c r="S47" s="5">
        <f>D47+R47</f>
        <v>1.5</v>
      </c>
      <c r="T47" s="5">
        <f>E47+S47</f>
        <v>1.5</v>
      </c>
      <c r="U47" s="5">
        <f>F47+T47</f>
        <v>1.5</v>
      </c>
      <c r="V47" s="5"/>
      <c r="W47" s="5"/>
      <c r="X47" s="5"/>
      <c r="Y47" s="5"/>
      <c r="Z47" s="5"/>
      <c r="AA47" s="5"/>
      <c r="AB47" s="5"/>
    </row>
    <row r="48" spans="1:28" ht="12.75">
      <c r="A48" s="5" t="s">
        <v>58</v>
      </c>
      <c r="B48" s="5"/>
      <c r="C48" s="5">
        <v>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6">
        <f t="shared" si="6"/>
        <v>2</v>
      </c>
      <c r="P48" s="5" t="s">
        <v>58</v>
      </c>
      <c r="Q48" s="5">
        <f t="shared" si="7"/>
        <v>0</v>
      </c>
      <c r="R48" s="5">
        <f>C48+Q48</f>
        <v>2</v>
      </c>
      <c r="S48" s="5">
        <f>D48+R48</f>
        <v>2</v>
      </c>
      <c r="T48" s="5">
        <f>E48+S48</f>
        <v>2</v>
      </c>
      <c r="U48" s="5">
        <f>F48+T48</f>
        <v>2</v>
      </c>
      <c r="V48" s="5"/>
      <c r="W48" s="5"/>
      <c r="X48" s="5"/>
      <c r="Y48" s="5"/>
      <c r="Z48" s="5"/>
      <c r="AA48" s="5"/>
      <c r="AB48" s="5"/>
    </row>
    <row r="49" spans="1:28" ht="12.75">
      <c r="A49" s="5" t="s">
        <v>59</v>
      </c>
      <c r="B49" s="5"/>
      <c r="C49" s="5"/>
      <c r="D49" s="5"/>
      <c r="E49" s="5">
        <v>2.6</v>
      </c>
      <c r="F49" s="5"/>
      <c r="G49" s="5"/>
      <c r="H49" s="5"/>
      <c r="I49" s="5"/>
      <c r="J49" s="5"/>
      <c r="K49" s="5"/>
      <c r="L49" s="5"/>
      <c r="M49" s="5"/>
      <c r="N49" s="6">
        <f t="shared" si="6"/>
        <v>2.6</v>
      </c>
      <c r="P49" s="5" t="s">
        <v>59</v>
      </c>
      <c r="Q49" s="5">
        <f t="shared" si="7"/>
        <v>0</v>
      </c>
      <c r="R49" s="5">
        <f>C49+Q49</f>
        <v>0</v>
      </c>
      <c r="S49" s="5">
        <f>D49+R49</f>
        <v>0</v>
      </c>
      <c r="T49" s="5">
        <f>E49+S49</f>
        <v>2.6</v>
      </c>
      <c r="U49" s="5">
        <f>F49+T49</f>
        <v>2.6</v>
      </c>
      <c r="V49" s="5"/>
      <c r="W49" s="5"/>
      <c r="X49" s="5"/>
      <c r="Y49" s="5"/>
      <c r="Z49" s="5"/>
      <c r="AA49" s="5"/>
      <c r="AB49" s="5"/>
    </row>
    <row r="50" spans="1:28" ht="12.75">
      <c r="A50" s="5" t="s">
        <v>60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6">
        <f t="shared" si="6"/>
        <v>0</v>
      </c>
      <c r="P50" s="5" t="s">
        <v>60</v>
      </c>
      <c r="Q50" s="5">
        <f t="shared" si="7"/>
        <v>0</v>
      </c>
      <c r="R50" s="5">
        <f>C50+Q50</f>
        <v>0</v>
      </c>
      <c r="S50" s="5">
        <f>D50+R50</f>
        <v>0</v>
      </c>
      <c r="T50" s="5">
        <f>E50+S50</f>
        <v>0</v>
      </c>
      <c r="U50" s="5">
        <f>F50+T50</f>
        <v>0</v>
      </c>
      <c r="V50" s="5"/>
      <c r="W50" s="5"/>
      <c r="X50" s="5"/>
      <c r="Y50" s="5"/>
      <c r="Z50" s="5"/>
      <c r="AA50" s="5"/>
      <c r="AB50" s="5"/>
    </row>
    <row r="51" spans="1:28" ht="12.75">
      <c r="A51" s="5" t="s">
        <v>61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6">
        <f t="shared" si="6"/>
        <v>0</v>
      </c>
      <c r="P51" s="5" t="s">
        <v>61</v>
      </c>
      <c r="Q51" s="5">
        <f t="shared" si="7"/>
        <v>0</v>
      </c>
      <c r="R51" s="5">
        <f>C51+Q51</f>
        <v>0</v>
      </c>
      <c r="S51" s="5">
        <f>D51+R51</f>
        <v>0</v>
      </c>
      <c r="T51" s="5">
        <f>E51+S51</f>
        <v>0</v>
      </c>
      <c r="U51" s="5">
        <f>F51+T51</f>
        <v>0</v>
      </c>
      <c r="V51" s="5"/>
      <c r="W51" s="5"/>
      <c r="X51" s="5"/>
      <c r="Y51" s="5"/>
      <c r="Z51" s="5"/>
      <c r="AA51" s="5"/>
      <c r="AB51" s="5"/>
    </row>
    <row r="52" spans="1:28" ht="12.75">
      <c r="A52" s="5" t="s">
        <v>62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6">
        <f t="shared" si="6"/>
        <v>0</v>
      </c>
      <c r="P52" s="5" t="s">
        <v>62</v>
      </c>
      <c r="Q52" s="5">
        <f t="shared" si="7"/>
        <v>0</v>
      </c>
      <c r="R52" s="5">
        <f>C52+Q52</f>
        <v>0</v>
      </c>
      <c r="S52" s="5">
        <f>D52+R52</f>
        <v>0</v>
      </c>
      <c r="T52" s="5">
        <f>E52+S52</f>
        <v>0</v>
      </c>
      <c r="U52" s="5">
        <f>F52+T52</f>
        <v>0</v>
      </c>
      <c r="V52" s="5"/>
      <c r="W52" s="5"/>
      <c r="X52" s="5"/>
      <c r="Y52" s="5"/>
      <c r="Z52" s="5"/>
      <c r="AA52" s="5"/>
      <c r="AB52" s="5"/>
    </row>
    <row r="53" spans="1:28" ht="12.75">
      <c r="A53" s="5" t="s">
        <v>63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6">
        <f t="shared" si="6"/>
        <v>0</v>
      </c>
      <c r="P53" s="5" t="s">
        <v>63</v>
      </c>
      <c r="Q53" s="5">
        <f t="shared" si="7"/>
        <v>0</v>
      </c>
      <c r="R53" s="5">
        <f>C53+Q53</f>
        <v>0</v>
      </c>
      <c r="S53" s="5">
        <f>D53+R53</f>
        <v>0</v>
      </c>
      <c r="T53" s="5">
        <f>E53+S53</f>
        <v>0</v>
      </c>
      <c r="U53" s="5">
        <f>F53+T53</f>
        <v>0</v>
      </c>
      <c r="V53" s="5"/>
      <c r="W53" s="5"/>
      <c r="X53" s="5"/>
      <c r="Y53" s="5"/>
      <c r="Z53" s="5"/>
      <c r="AA53" s="5"/>
      <c r="AB53" s="5"/>
    </row>
    <row r="54" spans="1:28" ht="12.75">
      <c r="A54" s="5" t="s">
        <v>64</v>
      </c>
      <c r="B54" s="5">
        <v>0.8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6">
        <f t="shared" si="6"/>
        <v>0.8</v>
      </c>
      <c r="P54" s="5" t="s">
        <v>64</v>
      </c>
      <c r="Q54" s="5">
        <f t="shared" si="7"/>
        <v>0.8</v>
      </c>
      <c r="R54" s="5">
        <f>C54+Q54</f>
        <v>0.8</v>
      </c>
      <c r="S54" s="5">
        <f>D54+R54</f>
        <v>0.8</v>
      </c>
      <c r="T54" s="5">
        <f>E54+S54</f>
        <v>0.8</v>
      </c>
      <c r="U54" s="5">
        <f>F54+T54</f>
        <v>0.8</v>
      </c>
      <c r="V54" s="5"/>
      <c r="W54" s="5"/>
      <c r="X54" s="5"/>
      <c r="Y54" s="5"/>
      <c r="Z54" s="5"/>
      <c r="AA54" s="5"/>
      <c r="AB54" s="5"/>
    </row>
    <row r="55" spans="1:28" ht="12.75">
      <c r="A55" s="5" t="s">
        <v>65</v>
      </c>
      <c r="B55" s="5">
        <v>0.4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6">
        <f t="shared" si="6"/>
        <v>0.4</v>
      </c>
      <c r="P55" s="5" t="s">
        <v>65</v>
      </c>
      <c r="Q55" s="5">
        <f t="shared" si="7"/>
        <v>0.4</v>
      </c>
      <c r="R55" s="5">
        <f>C55+Q55</f>
        <v>0.4</v>
      </c>
      <c r="S55" s="5">
        <f>D55+R55</f>
        <v>0.4</v>
      </c>
      <c r="T55" s="5">
        <f>E55+S55</f>
        <v>0.4</v>
      </c>
      <c r="U55" s="5">
        <f>F55+T55</f>
        <v>0.4</v>
      </c>
      <c r="V55" s="5"/>
      <c r="W55" s="5"/>
      <c r="X55" s="5"/>
      <c r="Y55" s="5"/>
      <c r="Z55" s="5"/>
      <c r="AA55" s="5"/>
      <c r="AB55" s="5"/>
    </row>
    <row r="56" spans="1:28" ht="12.75">
      <c r="A56" s="5" t="s">
        <v>66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6">
        <f t="shared" si="6"/>
        <v>0</v>
      </c>
      <c r="P56" s="5" t="s">
        <v>66</v>
      </c>
      <c r="Q56" s="5">
        <f t="shared" si="7"/>
        <v>0</v>
      </c>
      <c r="R56" s="5">
        <f>C56+Q56</f>
        <v>0</v>
      </c>
      <c r="S56" s="5">
        <f>D56+R56</f>
        <v>0</v>
      </c>
      <c r="T56" s="5">
        <f>E56+S56</f>
        <v>0</v>
      </c>
      <c r="U56" s="5">
        <f>F56+T56</f>
        <v>0</v>
      </c>
      <c r="V56" s="5"/>
      <c r="W56" s="5"/>
      <c r="X56" s="5"/>
      <c r="Y56" s="5"/>
      <c r="Z56" s="5"/>
      <c r="AA56" s="5"/>
      <c r="AB56" s="5"/>
    </row>
    <row r="57" spans="1:28" ht="12.75">
      <c r="A57" s="5" t="s">
        <v>67</v>
      </c>
      <c r="B57" s="5"/>
      <c r="C57" s="5">
        <v>0.2</v>
      </c>
      <c r="D57" s="5"/>
      <c r="E57" s="5"/>
      <c r="F57" s="5">
        <v>8</v>
      </c>
      <c r="G57" s="5"/>
      <c r="H57" s="5"/>
      <c r="I57" s="5"/>
      <c r="J57" s="5"/>
      <c r="K57" s="5"/>
      <c r="L57" s="5"/>
      <c r="M57" s="5"/>
      <c r="N57" s="6">
        <f t="shared" si="6"/>
        <v>8.2</v>
      </c>
      <c r="P57" s="5" t="s">
        <v>67</v>
      </c>
      <c r="Q57" s="5">
        <f t="shared" si="7"/>
        <v>0</v>
      </c>
      <c r="R57" s="5">
        <f>C57+Q57</f>
        <v>0.2</v>
      </c>
      <c r="S57" s="5">
        <f>D57+R57</f>
        <v>0.2</v>
      </c>
      <c r="T57" s="5">
        <f>E57+S57</f>
        <v>0.2</v>
      </c>
      <c r="U57" s="5">
        <f>F57+T57</f>
        <v>8.2</v>
      </c>
      <c r="V57" s="5"/>
      <c r="W57" s="5"/>
      <c r="X57" s="5"/>
      <c r="Y57" s="5"/>
      <c r="Z57" s="5"/>
      <c r="AA57" s="5"/>
      <c r="AB57" s="5"/>
    </row>
    <row r="58" spans="1:28" ht="12.75">
      <c r="A58" s="5" t="s">
        <v>68</v>
      </c>
      <c r="B58" s="5"/>
      <c r="C58" s="5">
        <v>0.3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6">
        <f t="shared" si="6"/>
        <v>0.3</v>
      </c>
      <c r="P58" s="5" t="s">
        <v>68</v>
      </c>
      <c r="Q58" s="5">
        <f t="shared" si="7"/>
        <v>0</v>
      </c>
      <c r="R58" s="5">
        <f>C58+Q58</f>
        <v>0.3</v>
      </c>
      <c r="S58" s="5">
        <f>D58+R58</f>
        <v>0.3</v>
      </c>
      <c r="T58" s="5">
        <f>E58+S58</f>
        <v>0.3</v>
      </c>
      <c r="U58" s="5">
        <f>F58+T58</f>
        <v>0.3</v>
      </c>
      <c r="V58" s="5"/>
      <c r="W58" s="5"/>
      <c r="X58" s="5"/>
      <c r="Y58" s="5"/>
      <c r="Z58" s="5"/>
      <c r="AA58" s="5"/>
      <c r="AB58" s="5"/>
    </row>
    <row r="59" spans="1:28" ht="12.75">
      <c r="A59" s="5" t="s">
        <v>69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6">
        <f t="shared" si="6"/>
        <v>0</v>
      </c>
      <c r="P59" s="5" t="s">
        <v>69</v>
      </c>
      <c r="Q59" s="5">
        <f t="shared" si="7"/>
        <v>0</v>
      </c>
      <c r="R59" s="5">
        <f>C59+Q59</f>
        <v>0</v>
      </c>
      <c r="S59" s="5">
        <f>D59+R59</f>
        <v>0</v>
      </c>
      <c r="T59" s="5">
        <f>E59+S59</f>
        <v>0</v>
      </c>
      <c r="U59" s="5">
        <f>F59+T59</f>
        <v>0</v>
      </c>
      <c r="V59" s="5"/>
      <c r="W59" s="5"/>
      <c r="X59" s="5"/>
      <c r="Y59" s="5"/>
      <c r="Z59" s="5"/>
      <c r="AA59" s="5"/>
      <c r="AB59" s="5"/>
    </row>
    <row r="60" spans="1:28" ht="12.75">
      <c r="A60" s="5" t="s">
        <v>70</v>
      </c>
      <c r="B60" s="5"/>
      <c r="C60" s="5">
        <v>26500</v>
      </c>
      <c r="D60" s="5">
        <v>22594.6</v>
      </c>
      <c r="E60" s="5">
        <v>17643</v>
      </c>
      <c r="F60" s="5"/>
      <c r="G60" s="5"/>
      <c r="H60" s="5"/>
      <c r="I60" s="5"/>
      <c r="J60" s="5"/>
      <c r="K60" s="5"/>
      <c r="L60" s="5"/>
      <c r="M60" s="5"/>
      <c r="N60" s="6">
        <f t="shared" si="6"/>
        <v>66737.6</v>
      </c>
      <c r="P60" s="5" t="s">
        <v>70</v>
      </c>
      <c r="Q60" s="5">
        <f t="shared" si="7"/>
        <v>0</v>
      </c>
      <c r="R60" s="5">
        <f>C60+Q60</f>
        <v>26500</v>
      </c>
      <c r="S60" s="5">
        <f>D60+R60</f>
        <v>49094.6</v>
      </c>
      <c r="T60" s="5">
        <f>E60+S60</f>
        <v>66737.6</v>
      </c>
      <c r="U60" s="5">
        <f>F60+T60</f>
        <v>66737.6</v>
      </c>
      <c r="V60" s="5"/>
      <c r="W60" s="5"/>
      <c r="X60" s="5"/>
      <c r="Y60" s="5"/>
      <c r="Z60" s="5"/>
      <c r="AA60" s="5"/>
      <c r="AB60" s="5"/>
    </row>
    <row r="61" spans="1:28" ht="12.75">
      <c r="A61" s="5" t="s">
        <v>71</v>
      </c>
      <c r="B61" s="5"/>
      <c r="C61" s="5"/>
      <c r="D61" s="5">
        <v>2.2</v>
      </c>
      <c r="E61" s="5"/>
      <c r="F61" s="5"/>
      <c r="G61" s="5"/>
      <c r="H61" s="5"/>
      <c r="I61" s="5"/>
      <c r="J61" s="5"/>
      <c r="K61" s="5"/>
      <c r="L61" s="5"/>
      <c r="M61" s="5"/>
      <c r="N61" s="6">
        <f t="shared" si="6"/>
        <v>2.2</v>
      </c>
      <c r="P61" s="5" t="s">
        <v>71</v>
      </c>
      <c r="Q61" s="5">
        <f t="shared" si="7"/>
        <v>0</v>
      </c>
      <c r="R61" s="5">
        <f>C61+Q61</f>
        <v>0</v>
      </c>
      <c r="S61" s="5">
        <f>D61+R61</f>
        <v>2.2</v>
      </c>
      <c r="T61" s="5">
        <f>E61+S61</f>
        <v>2.2</v>
      </c>
      <c r="U61" s="5">
        <f>F61+T61</f>
        <v>2.2</v>
      </c>
      <c r="V61" s="5"/>
      <c r="W61" s="5"/>
      <c r="X61" s="5"/>
      <c r="Y61" s="5"/>
      <c r="Z61" s="5"/>
      <c r="AA61" s="5"/>
      <c r="AB61" s="5"/>
    </row>
    <row r="62" spans="1:28" ht="12.75">
      <c r="A62" s="5" t="s">
        <v>72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6">
        <f t="shared" si="6"/>
        <v>0</v>
      </c>
      <c r="P62" s="5" t="s">
        <v>72</v>
      </c>
      <c r="Q62" s="5">
        <f t="shared" si="7"/>
        <v>0</v>
      </c>
      <c r="R62" s="5">
        <f>C62+Q62</f>
        <v>0</v>
      </c>
      <c r="S62" s="5">
        <f>D62+R62</f>
        <v>0</v>
      </c>
      <c r="T62" s="5">
        <f>E62+S62</f>
        <v>0</v>
      </c>
      <c r="U62" s="5">
        <f>F62+T62</f>
        <v>0</v>
      </c>
      <c r="V62" s="5"/>
      <c r="W62" s="5"/>
      <c r="X62" s="5"/>
      <c r="Y62" s="5"/>
      <c r="Z62" s="5"/>
      <c r="AA62" s="5"/>
      <c r="AB62" s="5"/>
    </row>
    <row r="63" spans="1:28" ht="12.75">
      <c r="A63" s="5" t="s">
        <v>73</v>
      </c>
      <c r="B63" s="5"/>
      <c r="C63" s="5"/>
      <c r="D63" s="5">
        <v>1.7</v>
      </c>
      <c r="E63" s="5"/>
      <c r="F63" s="5"/>
      <c r="G63" s="5"/>
      <c r="H63" s="5"/>
      <c r="I63" s="5"/>
      <c r="J63" s="5"/>
      <c r="K63" s="5"/>
      <c r="L63" s="5"/>
      <c r="M63" s="5"/>
      <c r="N63" s="6">
        <f t="shared" si="6"/>
        <v>1.7</v>
      </c>
      <c r="P63" s="5" t="s">
        <v>73</v>
      </c>
      <c r="Q63" s="5">
        <f t="shared" si="7"/>
        <v>0</v>
      </c>
      <c r="R63" s="5">
        <f>C63+Q63</f>
        <v>0</v>
      </c>
      <c r="S63" s="5">
        <f>D63+R63</f>
        <v>1.7</v>
      </c>
      <c r="T63" s="5">
        <f>E63+S63</f>
        <v>1.7</v>
      </c>
      <c r="U63" s="5">
        <f>F63+T63</f>
        <v>1.7</v>
      </c>
      <c r="V63" s="5"/>
      <c r="W63" s="5"/>
      <c r="X63" s="5"/>
      <c r="Y63" s="5"/>
      <c r="Z63" s="5"/>
      <c r="AA63" s="5"/>
      <c r="AB63" s="5"/>
    </row>
    <row r="64" spans="1:28" ht="12.75">
      <c r="A64" s="5" t="s">
        <v>74</v>
      </c>
      <c r="B64" s="5"/>
      <c r="C64" s="5"/>
      <c r="D64" s="5">
        <v>0.1</v>
      </c>
      <c r="E64" s="5"/>
      <c r="F64" s="5">
        <v>0.1</v>
      </c>
      <c r="G64" s="5"/>
      <c r="H64" s="5"/>
      <c r="I64" s="5"/>
      <c r="J64" s="5"/>
      <c r="K64" s="5"/>
      <c r="L64" s="5"/>
      <c r="M64" s="5"/>
      <c r="N64" s="6">
        <f t="shared" si="6"/>
        <v>0.2</v>
      </c>
      <c r="P64" s="5" t="s">
        <v>74</v>
      </c>
      <c r="Q64" s="5">
        <f t="shared" si="7"/>
        <v>0</v>
      </c>
      <c r="R64" s="5">
        <f>C64+Q64</f>
        <v>0</v>
      </c>
      <c r="S64" s="5">
        <f>D64+R64</f>
        <v>0.1</v>
      </c>
      <c r="T64" s="5">
        <f>E64+S64</f>
        <v>0.1</v>
      </c>
      <c r="U64" s="5">
        <f>F64+T64</f>
        <v>0.2</v>
      </c>
      <c r="V64" s="5"/>
      <c r="W64" s="5"/>
      <c r="X64" s="5"/>
      <c r="Y64" s="5"/>
      <c r="Z64" s="5"/>
      <c r="AA64" s="5"/>
      <c r="AB64" s="5"/>
    </row>
    <row r="65" spans="1:28" ht="12.75">
      <c r="A65" s="7" t="s">
        <v>75</v>
      </c>
      <c r="B65" s="7">
        <f aca="true" t="shared" si="8" ref="B65:N65">SUM(B33:B64)</f>
        <v>7272.5</v>
      </c>
      <c r="C65" s="7">
        <f t="shared" si="8"/>
        <v>33478</v>
      </c>
      <c r="D65" s="7">
        <f t="shared" si="8"/>
        <v>23071.899999999998</v>
      </c>
      <c r="E65" s="7">
        <f t="shared" si="8"/>
        <v>27843.4</v>
      </c>
      <c r="F65" s="7">
        <f t="shared" si="8"/>
        <v>3236.7999999999997</v>
      </c>
      <c r="G65" s="7">
        <f t="shared" si="8"/>
        <v>0</v>
      </c>
      <c r="H65" s="7">
        <f t="shared" si="8"/>
        <v>0</v>
      </c>
      <c r="I65" s="7">
        <f t="shared" si="8"/>
        <v>0</v>
      </c>
      <c r="J65" s="7">
        <f t="shared" si="8"/>
        <v>0</v>
      </c>
      <c r="K65" s="7">
        <f t="shared" si="8"/>
        <v>0</v>
      </c>
      <c r="L65" s="7">
        <f t="shared" si="8"/>
        <v>0</v>
      </c>
      <c r="M65" s="7">
        <f t="shared" si="8"/>
        <v>0</v>
      </c>
      <c r="N65" s="7">
        <f t="shared" si="8"/>
        <v>94902.59999999999</v>
      </c>
      <c r="P65" s="7" t="s">
        <v>75</v>
      </c>
      <c r="Q65" s="7">
        <f aca="true" t="shared" si="9" ref="Q65:AB65">SUM(Q33:Q64)</f>
        <v>7272.5</v>
      </c>
      <c r="R65" s="7">
        <f t="shared" si="9"/>
        <v>40750.5</v>
      </c>
      <c r="S65" s="7">
        <f t="shared" si="9"/>
        <v>63822.39999999999</v>
      </c>
      <c r="T65" s="7">
        <f t="shared" si="9"/>
        <v>91665.8</v>
      </c>
      <c r="U65" s="7">
        <f t="shared" si="9"/>
        <v>94902.59999999999</v>
      </c>
      <c r="V65" s="7">
        <f t="shared" si="9"/>
        <v>0</v>
      </c>
      <c r="W65" s="7">
        <f t="shared" si="9"/>
        <v>0</v>
      </c>
      <c r="X65" s="7">
        <f t="shared" si="9"/>
        <v>0</v>
      </c>
      <c r="Y65" s="7">
        <f t="shared" si="9"/>
        <v>0</v>
      </c>
      <c r="Z65" s="7">
        <f t="shared" si="9"/>
        <v>0</v>
      </c>
      <c r="AA65" s="7">
        <f t="shared" si="9"/>
        <v>0</v>
      </c>
      <c r="AB65" s="7">
        <f t="shared" si="9"/>
        <v>0</v>
      </c>
    </row>
    <row r="66" spans="1:28" ht="12.75">
      <c r="A66" s="8" t="s">
        <v>76</v>
      </c>
      <c r="B66" s="8">
        <f aca="true" t="shared" si="10" ref="B66:N66">SUM(B33:B65)/2</f>
        <v>7272.5</v>
      </c>
      <c r="C66" s="8">
        <f t="shared" si="10"/>
        <v>33478</v>
      </c>
      <c r="D66" s="8">
        <f t="shared" si="10"/>
        <v>23071.899999999998</v>
      </c>
      <c r="E66" s="8">
        <f t="shared" si="10"/>
        <v>27843.4</v>
      </c>
      <c r="F66" s="8">
        <f t="shared" si="10"/>
        <v>3236.7999999999997</v>
      </c>
      <c r="G66" s="8">
        <f t="shared" si="10"/>
        <v>0</v>
      </c>
      <c r="H66" s="8">
        <f t="shared" si="10"/>
        <v>0</v>
      </c>
      <c r="I66" s="8">
        <f t="shared" si="10"/>
        <v>0</v>
      </c>
      <c r="J66" s="8">
        <f t="shared" si="10"/>
        <v>0</v>
      </c>
      <c r="K66" s="8">
        <f t="shared" si="10"/>
        <v>0</v>
      </c>
      <c r="L66" s="8">
        <f t="shared" si="10"/>
        <v>0</v>
      </c>
      <c r="M66" s="8">
        <f t="shared" si="10"/>
        <v>0</v>
      </c>
      <c r="N66" s="8">
        <f t="shared" si="10"/>
        <v>94902.59999999999</v>
      </c>
      <c r="P66" s="8" t="s">
        <v>76</v>
      </c>
      <c r="Q66" s="8">
        <f aca="true" t="shared" si="11" ref="Q66:AB66">SUM(Q33:Q65)/2</f>
        <v>7272.5</v>
      </c>
      <c r="R66" s="8">
        <f t="shared" si="11"/>
        <v>40750.5</v>
      </c>
      <c r="S66" s="8">
        <f t="shared" si="11"/>
        <v>63822.39999999999</v>
      </c>
      <c r="T66" s="8">
        <f t="shared" si="11"/>
        <v>91665.8</v>
      </c>
      <c r="U66" s="8">
        <f t="shared" si="11"/>
        <v>94902.59999999999</v>
      </c>
      <c r="V66" s="8">
        <f t="shared" si="11"/>
        <v>0</v>
      </c>
      <c r="W66" s="8">
        <f t="shared" si="11"/>
        <v>0</v>
      </c>
      <c r="X66" s="8">
        <f t="shared" si="11"/>
        <v>0</v>
      </c>
      <c r="Y66" s="8">
        <f t="shared" si="11"/>
        <v>0</v>
      </c>
      <c r="Z66" s="8">
        <f t="shared" si="11"/>
        <v>0</v>
      </c>
      <c r="AA66" s="8">
        <f t="shared" si="11"/>
        <v>0</v>
      </c>
      <c r="AB66" s="8">
        <f t="shared" si="11"/>
        <v>0</v>
      </c>
    </row>
    <row r="67" spans="1:28" ht="12.75">
      <c r="A67" s="9" t="s">
        <v>77</v>
      </c>
      <c r="B67" s="9">
        <f aca="true" t="shared" si="12" ref="B67:N67">SUM(B5:B66)/3</f>
        <v>17103.300000000003</v>
      </c>
      <c r="C67" s="9">
        <f t="shared" si="12"/>
        <v>43541.4</v>
      </c>
      <c r="D67" s="9">
        <f t="shared" si="12"/>
        <v>33541.6</v>
      </c>
      <c r="E67" s="9">
        <f t="shared" si="12"/>
        <v>33796.9</v>
      </c>
      <c r="F67" s="9">
        <f t="shared" si="12"/>
        <v>15059.699999999999</v>
      </c>
      <c r="G67" s="9">
        <f t="shared" si="12"/>
        <v>0</v>
      </c>
      <c r="H67" s="9">
        <f t="shared" si="12"/>
        <v>0</v>
      </c>
      <c r="I67" s="9">
        <f t="shared" si="12"/>
        <v>0</v>
      </c>
      <c r="J67" s="9">
        <f t="shared" si="12"/>
        <v>0</v>
      </c>
      <c r="K67" s="9">
        <f t="shared" si="12"/>
        <v>0</v>
      </c>
      <c r="L67" s="9">
        <f t="shared" si="12"/>
        <v>0</v>
      </c>
      <c r="M67" s="9">
        <f t="shared" si="12"/>
        <v>0</v>
      </c>
      <c r="N67" s="9">
        <f t="shared" si="12"/>
        <v>143042.9</v>
      </c>
      <c r="P67" s="9" t="s">
        <v>77</v>
      </c>
      <c r="Q67" s="9">
        <f aca="true" t="shared" si="13" ref="Q67:AB67">SUM(Q5:Q66)/3</f>
        <v>17103.300000000003</v>
      </c>
      <c r="R67" s="9">
        <f t="shared" si="13"/>
        <v>60644.69999999999</v>
      </c>
      <c r="S67" s="9">
        <f t="shared" si="13"/>
        <v>94186.3</v>
      </c>
      <c r="T67" s="9">
        <f t="shared" si="13"/>
        <v>127983.2</v>
      </c>
      <c r="U67" s="9">
        <f t="shared" si="13"/>
        <v>143042.9</v>
      </c>
      <c r="V67" s="9">
        <f t="shared" si="13"/>
        <v>0</v>
      </c>
      <c r="W67" s="9">
        <f t="shared" si="13"/>
        <v>0</v>
      </c>
      <c r="X67" s="9">
        <f t="shared" si="13"/>
        <v>0</v>
      </c>
      <c r="Y67" s="9">
        <f t="shared" si="13"/>
        <v>0</v>
      </c>
      <c r="Z67" s="9">
        <f t="shared" si="13"/>
        <v>0</v>
      </c>
      <c r="AA67" s="9">
        <f t="shared" si="13"/>
        <v>0</v>
      </c>
      <c r="AB67" s="9">
        <f t="shared" si="13"/>
        <v>0</v>
      </c>
    </row>
    <row r="69" spans="1:29" ht="12.75">
      <c r="A69" s="2" t="s">
        <v>0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.75">
      <c r="A70" s="2" t="s">
        <v>78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.75">
      <c r="A71" s="3"/>
      <c r="B71" s="4" t="s">
        <v>2</v>
      </c>
      <c r="C71" s="4" t="s">
        <v>3</v>
      </c>
      <c r="D71" s="4" t="s">
        <v>4</v>
      </c>
      <c r="E71" s="4" t="s">
        <v>5</v>
      </c>
      <c r="F71" s="4" t="s">
        <v>6</v>
      </c>
      <c r="G71" s="4" t="s">
        <v>7</v>
      </c>
      <c r="H71" s="4" t="s">
        <v>8</v>
      </c>
      <c r="I71" s="4" t="s">
        <v>9</v>
      </c>
      <c r="J71" s="4" t="s">
        <v>10</v>
      </c>
      <c r="K71" s="4" t="s">
        <v>11</v>
      </c>
      <c r="L71" s="4" t="s">
        <v>12</v>
      </c>
      <c r="M71" s="4" t="s">
        <v>13</v>
      </c>
      <c r="N71" s="4" t="s">
        <v>14</v>
      </c>
      <c r="O71" s="3"/>
      <c r="P71" s="3"/>
      <c r="Q71" s="4" t="s">
        <v>2</v>
      </c>
      <c r="R71" s="4" t="s">
        <v>3</v>
      </c>
      <c r="S71" s="4" t="s">
        <v>4</v>
      </c>
      <c r="T71" s="4" t="s">
        <v>5</v>
      </c>
      <c r="U71" s="4" t="s">
        <v>6</v>
      </c>
      <c r="V71" s="4" t="s">
        <v>7</v>
      </c>
      <c r="W71" s="4" t="s">
        <v>8</v>
      </c>
      <c r="X71" s="4" t="s">
        <v>9</v>
      </c>
      <c r="Y71" s="4" t="s">
        <v>10</v>
      </c>
      <c r="Z71" s="4" t="s">
        <v>11</v>
      </c>
      <c r="AA71" s="4" t="s">
        <v>12</v>
      </c>
      <c r="AB71" s="4" t="s">
        <v>13</v>
      </c>
      <c r="AC71" s="3"/>
    </row>
    <row r="72" spans="1:28" ht="12.75">
      <c r="A72" s="5" t="s">
        <v>79</v>
      </c>
      <c r="B72" s="5">
        <v>2.8</v>
      </c>
      <c r="C72" s="5">
        <v>3.9</v>
      </c>
      <c r="D72" s="5">
        <v>6</v>
      </c>
      <c r="E72" s="5">
        <v>13.4</v>
      </c>
      <c r="F72" s="5">
        <v>7.6</v>
      </c>
      <c r="G72" s="5"/>
      <c r="H72" s="5"/>
      <c r="I72" s="5"/>
      <c r="J72" s="5"/>
      <c r="K72" s="5"/>
      <c r="L72" s="5"/>
      <c r="M72" s="5"/>
      <c r="N72" s="6">
        <f aca="true" t="shared" si="14" ref="N72:N84">SUM(B72:M72)</f>
        <v>33.7</v>
      </c>
      <c r="P72" s="5" t="s">
        <v>79</v>
      </c>
      <c r="Q72" s="5">
        <f aca="true" t="shared" si="15" ref="Q72:Q84">B72</f>
        <v>2.8</v>
      </c>
      <c r="R72" s="5">
        <f>C72+Q72</f>
        <v>6.699999999999999</v>
      </c>
      <c r="S72" s="5">
        <f>D72+R72</f>
        <v>12.7</v>
      </c>
      <c r="T72" s="5">
        <f>E72+S72</f>
        <v>26.1</v>
      </c>
      <c r="U72" s="5">
        <f>F72+T72</f>
        <v>33.7</v>
      </c>
      <c r="V72" s="5"/>
      <c r="W72" s="5"/>
      <c r="X72" s="5"/>
      <c r="Y72" s="5"/>
      <c r="Z72" s="5"/>
      <c r="AA72" s="5"/>
      <c r="AB72" s="5"/>
    </row>
    <row r="73" spans="1:28" ht="12.75">
      <c r="A73" s="5" t="s">
        <v>15</v>
      </c>
      <c r="B73" s="5">
        <v>0.3</v>
      </c>
      <c r="C73" s="5">
        <v>3.5</v>
      </c>
      <c r="D73" s="5">
        <v>11.6</v>
      </c>
      <c r="E73" s="5">
        <v>3.1</v>
      </c>
      <c r="F73" s="5">
        <v>4</v>
      </c>
      <c r="G73" s="5"/>
      <c r="H73" s="5"/>
      <c r="I73" s="5"/>
      <c r="J73" s="5"/>
      <c r="K73" s="5"/>
      <c r="L73" s="5"/>
      <c r="M73" s="5"/>
      <c r="N73" s="6">
        <f t="shared" si="14"/>
        <v>22.5</v>
      </c>
      <c r="P73" s="5" t="s">
        <v>15</v>
      </c>
      <c r="Q73" s="5">
        <f t="shared" si="15"/>
        <v>0.3</v>
      </c>
      <c r="R73" s="5">
        <f>C73+Q73</f>
        <v>3.8</v>
      </c>
      <c r="S73" s="5">
        <f>D73+R73</f>
        <v>15.399999999999999</v>
      </c>
      <c r="T73" s="5">
        <f>E73+S73</f>
        <v>18.5</v>
      </c>
      <c r="U73" s="5">
        <f>F73+T73</f>
        <v>22.5</v>
      </c>
      <c r="V73" s="5"/>
      <c r="W73" s="5"/>
      <c r="X73" s="5"/>
      <c r="Y73" s="5"/>
      <c r="Z73" s="5"/>
      <c r="AA73" s="5"/>
      <c r="AB73" s="5"/>
    </row>
    <row r="74" spans="1:28" ht="12.75">
      <c r="A74" s="5" t="s">
        <v>16</v>
      </c>
      <c r="B74" s="5">
        <v>9.5</v>
      </c>
      <c r="C74" s="5">
        <v>5.3</v>
      </c>
      <c r="D74" s="5">
        <v>11.4</v>
      </c>
      <c r="E74" s="5">
        <v>5.4</v>
      </c>
      <c r="F74" s="5">
        <v>2.9</v>
      </c>
      <c r="G74" s="5"/>
      <c r="H74" s="5"/>
      <c r="I74" s="5"/>
      <c r="J74" s="5"/>
      <c r="K74" s="5"/>
      <c r="L74" s="5"/>
      <c r="M74" s="5"/>
      <c r="N74" s="6">
        <f t="shared" si="14"/>
        <v>34.5</v>
      </c>
      <c r="P74" s="5" t="s">
        <v>16</v>
      </c>
      <c r="Q74" s="5">
        <f t="shared" si="15"/>
        <v>9.5</v>
      </c>
      <c r="R74" s="5">
        <f>C74+Q74</f>
        <v>14.8</v>
      </c>
      <c r="S74" s="5">
        <f>D74+R74</f>
        <v>26.200000000000003</v>
      </c>
      <c r="T74" s="5">
        <f>E74+S74</f>
        <v>31.6</v>
      </c>
      <c r="U74" s="5">
        <f>F74+T74</f>
        <v>34.5</v>
      </c>
      <c r="V74" s="5"/>
      <c r="W74" s="5"/>
      <c r="X74" s="5"/>
      <c r="Y74" s="5"/>
      <c r="Z74" s="5"/>
      <c r="AA74" s="5"/>
      <c r="AB74" s="5"/>
    </row>
    <row r="75" spans="1:28" ht="12.75">
      <c r="A75" s="5" t="s">
        <v>17</v>
      </c>
      <c r="B75" s="5">
        <v>50.8</v>
      </c>
      <c r="C75" s="5">
        <v>246.7</v>
      </c>
      <c r="D75" s="5">
        <v>106.8</v>
      </c>
      <c r="E75" s="5">
        <v>83.2</v>
      </c>
      <c r="F75" s="5">
        <v>80.8</v>
      </c>
      <c r="G75" s="5"/>
      <c r="H75" s="5"/>
      <c r="I75" s="5"/>
      <c r="J75" s="5"/>
      <c r="K75" s="5"/>
      <c r="L75" s="5"/>
      <c r="M75" s="5"/>
      <c r="N75" s="6">
        <f t="shared" si="14"/>
        <v>568.3</v>
      </c>
      <c r="P75" s="5" t="s">
        <v>17</v>
      </c>
      <c r="Q75" s="5">
        <f t="shared" si="15"/>
        <v>50.8</v>
      </c>
      <c r="R75" s="5">
        <f>C75+Q75</f>
        <v>297.5</v>
      </c>
      <c r="S75" s="5">
        <f>D75+R75</f>
        <v>404.3</v>
      </c>
      <c r="T75" s="5">
        <f>E75+S75</f>
        <v>487.5</v>
      </c>
      <c r="U75" s="5">
        <f>F75+T75</f>
        <v>568.3</v>
      </c>
      <c r="V75" s="5"/>
      <c r="W75" s="5"/>
      <c r="X75" s="5"/>
      <c r="Y75" s="5"/>
      <c r="Z75" s="5"/>
      <c r="AA75" s="5"/>
      <c r="AB75" s="5"/>
    </row>
    <row r="76" spans="1:28" ht="12.75">
      <c r="A76" s="5" t="s">
        <v>18</v>
      </c>
      <c r="B76" s="5">
        <v>3.2</v>
      </c>
      <c r="C76" s="5">
        <v>0.1</v>
      </c>
      <c r="D76" s="5">
        <v>1.2</v>
      </c>
      <c r="E76" s="5"/>
      <c r="F76" s="5">
        <v>2.1</v>
      </c>
      <c r="G76" s="5"/>
      <c r="H76" s="5"/>
      <c r="I76" s="5"/>
      <c r="J76" s="5"/>
      <c r="K76" s="5"/>
      <c r="L76" s="5"/>
      <c r="M76" s="5"/>
      <c r="N76" s="6">
        <f t="shared" si="14"/>
        <v>6.6</v>
      </c>
      <c r="P76" s="5" t="s">
        <v>18</v>
      </c>
      <c r="Q76" s="5">
        <f t="shared" si="15"/>
        <v>3.2</v>
      </c>
      <c r="R76" s="5">
        <f>C76+Q76</f>
        <v>3.3000000000000003</v>
      </c>
      <c r="S76" s="5">
        <f>D76+R76</f>
        <v>4.5</v>
      </c>
      <c r="T76" s="5">
        <f>E76+S76</f>
        <v>4.5</v>
      </c>
      <c r="U76" s="5">
        <f>F76+T76</f>
        <v>6.6</v>
      </c>
      <c r="V76" s="5"/>
      <c r="W76" s="5"/>
      <c r="X76" s="5"/>
      <c r="Y76" s="5"/>
      <c r="Z76" s="5"/>
      <c r="AA76" s="5"/>
      <c r="AB76" s="5"/>
    </row>
    <row r="77" spans="1:28" ht="12.75">
      <c r="A77" s="5" t="s">
        <v>19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6">
        <f t="shared" si="14"/>
        <v>0</v>
      </c>
      <c r="P77" s="5" t="s">
        <v>19</v>
      </c>
      <c r="Q77" s="5">
        <f t="shared" si="15"/>
        <v>0</v>
      </c>
      <c r="R77" s="5">
        <f>C77+Q77</f>
        <v>0</v>
      </c>
      <c r="S77" s="5">
        <f>D77+R77</f>
        <v>0</v>
      </c>
      <c r="T77" s="5">
        <f>E77+S77</f>
        <v>0</v>
      </c>
      <c r="U77" s="5">
        <f>F77+T77</f>
        <v>0</v>
      </c>
      <c r="V77" s="5"/>
      <c r="W77" s="5"/>
      <c r="X77" s="5"/>
      <c r="Y77" s="5"/>
      <c r="Z77" s="5"/>
      <c r="AA77" s="5"/>
      <c r="AB77" s="5"/>
    </row>
    <row r="78" spans="1:28" ht="12.75">
      <c r="A78" s="5" t="s">
        <v>20</v>
      </c>
      <c r="B78" s="5"/>
      <c r="C78" s="5">
        <v>2</v>
      </c>
      <c r="D78" s="5"/>
      <c r="E78" s="5">
        <v>3</v>
      </c>
      <c r="F78" s="5"/>
      <c r="G78" s="5"/>
      <c r="H78" s="5"/>
      <c r="I78" s="5"/>
      <c r="J78" s="5"/>
      <c r="K78" s="5"/>
      <c r="L78" s="5"/>
      <c r="M78" s="5"/>
      <c r="N78" s="6">
        <f t="shared" si="14"/>
        <v>5</v>
      </c>
      <c r="P78" s="5" t="s">
        <v>20</v>
      </c>
      <c r="Q78" s="5">
        <f t="shared" si="15"/>
        <v>0</v>
      </c>
      <c r="R78" s="5">
        <f>C78+Q78</f>
        <v>2</v>
      </c>
      <c r="S78" s="5">
        <f>D78+R78</f>
        <v>2</v>
      </c>
      <c r="T78" s="5">
        <f>E78+S78</f>
        <v>5</v>
      </c>
      <c r="U78" s="5">
        <f>F78+T78</f>
        <v>5</v>
      </c>
      <c r="V78" s="5"/>
      <c r="W78" s="5"/>
      <c r="X78" s="5"/>
      <c r="Y78" s="5"/>
      <c r="Z78" s="5"/>
      <c r="AA78" s="5"/>
      <c r="AB78" s="5"/>
    </row>
    <row r="79" spans="1:28" ht="12.75">
      <c r="A79" s="5" t="s">
        <v>22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6">
        <f t="shared" si="14"/>
        <v>0</v>
      </c>
      <c r="P79" s="5" t="s">
        <v>22</v>
      </c>
      <c r="Q79" s="5">
        <f t="shared" si="15"/>
        <v>0</v>
      </c>
      <c r="R79" s="5">
        <f>C79+Q79</f>
        <v>0</v>
      </c>
      <c r="S79" s="5">
        <f>D79+R79</f>
        <v>0</v>
      </c>
      <c r="T79" s="5">
        <f>E79+S79</f>
        <v>0</v>
      </c>
      <c r="U79" s="5">
        <f>F79+T79</f>
        <v>0</v>
      </c>
      <c r="V79" s="5"/>
      <c r="W79" s="5"/>
      <c r="X79" s="5"/>
      <c r="Y79" s="5"/>
      <c r="Z79" s="5"/>
      <c r="AA79" s="5"/>
      <c r="AB79" s="5"/>
    </row>
    <row r="80" spans="1:28" ht="12.75">
      <c r="A80" s="5" t="s">
        <v>23</v>
      </c>
      <c r="B80" s="5">
        <v>6</v>
      </c>
      <c r="C80" s="5"/>
      <c r="D80" s="5">
        <v>2.5</v>
      </c>
      <c r="E80" s="5">
        <v>5.5</v>
      </c>
      <c r="F80" s="5">
        <v>0.7</v>
      </c>
      <c r="G80" s="5"/>
      <c r="H80" s="5"/>
      <c r="I80" s="5"/>
      <c r="J80" s="5"/>
      <c r="K80" s="5"/>
      <c r="L80" s="5"/>
      <c r="M80" s="5"/>
      <c r="N80" s="6">
        <f t="shared" si="14"/>
        <v>14.7</v>
      </c>
      <c r="P80" s="5" t="s">
        <v>23</v>
      </c>
      <c r="Q80" s="5">
        <f t="shared" si="15"/>
        <v>6</v>
      </c>
      <c r="R80" s="5">
        <f>C80+Q80</f>
        <v>6</v>
      </c>
      <c r="S80" s="5">
        <f>D80+R80</f>
        <v>8.5</v>
      </c>
      <c r="T80" s="5">
        <f>E80+S80</f>
        <v>14</v>
      </c>
      <c r="U80" s="5">
        <f>F80+T80</f>
        <v>14.7</v>
      </c>
      <c r="V80" s="5"/>
      <c r="W80" s="5"/>
      <c r="X80" s="5"/>
      <c r="Y80" s="5"/>
      <c r="Z80" s="5"/>
      <c r="AA80" s="5"/>
      <c r="AB80" s="5"/>
    </row>
    <row r="81" spans="1:28" ht="12.75">
      <c r="A81" s="5" t="s">
        <v>24</v>
      </c>
      <c r="B81" s="5">
        <v>20.2</v>
      </c>
      <c r="C81" s="5">
        <v>2.2</v>
      </c>
      <c r="D81" s="5">
        <v>3.4</v>
      </c>
      <c r="E81" s="5">
        <v>13.6</v>
      </c>
      <c r="F81" s="5">
        <v>11.5</v>
      </c>
      <c r="G81" s="5"/>
      <c r="H81" s="5"/>
      <c r="I81" s="5"/>
      <c r="J81" s="5"/>
      <c r="K81" s="5"/>
      <c r="L81" s="5"/>
      <c r="M81" s="5"/>
      <c r="N81" s="6">
        <f t="shared" si="14"/>
        <v>50.9</v>
      </c>
      <c r="P81" s="5" t="s">
        <v>24</v>
      </c>
      <c r="Q81" s="5">
        <f t="shared" si="15"/>
        <v>20.2</v>
      </c>
      <c r="R81" s="5">
        <f>C81+Q81</f>
        <v>22.4</v>
      </c>
      <c r="S81" s="5">
        <f>D81+R81</f>
        <v>25.799999999999997</v>
      </c>
      <c r="T81" s="5">
        <f>E81+S81</f>
        <v>39.4</v>
      </c>
      <c r="U81" s="5">
        <f>F81+T81</f>
        <v>50.9</v>
      </c>
      <c r="V81" s="5"/>
      <c r="W81" s="5"/>
      <c r="X81" s="5"/>
      <c r="Y81" s="5"/>
      <c r="Z81" s="5"/>
      <c r="AA81" s="5"/>
      <c r="AB81" s="5"/>
    </row>
    <row r="82" spans="1:28" ht="12.75">
      <c r="A82" s="5" t="s">
        <v>33</v>
      </c>
      <c r="B82" s="5"/>
      <c r="C82" s="5">
        <v>48</v>
      </c>
      <c r="D82" s="5">
        <v>24</v>
      </c>
      <c r="E82" s="5">
        <v>24</v>
      </c>
      <c r="F82" s="5"/>
      <c r="G82" s="5"/>
      <c r="H82" s="5"/>
      <c r="I82" s="5"/>
      <c r="J82" s="5"/>
      <c r="K82" s="5"/>
      <c r="L82" s="5"/>
      <c r="M82" s="5"/>
      <c r="N82" s="6">
        <f t="shared" si="14"/>
        <v>96</v>
      </c>
      <c r="P82" s="5" t="s">
        <v>33</v>
      </c>
      <c r="Q82" s="5">
        <f t="shared" si="15"/>
        <v>0</v>
      </c>
      <c r="R82" s="5">
        <f>C82+Q82</f>
        <v>48</v>
      </c>
      <c r="S82" s="5">
        <f>D82+R82</f>
        <v>72</v>
      </c>
      <c r="T82" s="5">
        <f>E82+S82</f>
        <v>96</v>
      </c>
      <c r="U82" s="5">
        <f>F82+T82</f>
        <v>96</v>
      </c>
      <c r="V82" s="5"/>
      <c r="W82" s="5"/>
      <c r="X82" s="5"/>
      <c r="Y82" s="5"/>
      <c r="Z82" s="5"/>
      <c r="AA82" s="5"/>
      <c r="AB82" s="5"/>
    </row>
    <row r="83" spans="1:28" ht="12.75">
      <c r="A83" s="5" t="s">
        <v>34</v>
      </c>
      <c r="B83" s="5"/>
      <c r="C83" s="5"/>
      <c r="D83" s="5">
        <v>1</v>
      </c>
      <c r="E83" s="5"/>
      <c r="F83" s="5"/>
      <c r="G83" s="5"/>
      <c r="H83" s="5"/>
      <c r="I83" s="5"/>
      <c r="J83" s="5"/>
      <c r="K83" s="5"/>
      <c r="L83" s="5"/>
      <c r="M83" s="5"/>
      <c r="N83" s="6">
        <f t="shared" si="14"/>
        <v>1</v>
      </c>
      <c r="P83" s="5" t="s">
        <v>34</v>
      </c>
      <c r="Q83" s="5">
        <f t="shared" si="15"/>
        <v>0</v>
      </c>
      <c r="R83" s="5">
        <f>C83+Q83</f>
        <v>0</v>
      </c>
      <c r="S83" s="5">
        <f>D83+R83</f>
        <v>1</v>
      </c>
      <c r="T83" s="5">
        <f>E83+S83</f>
        <v>1</v>
      </c>
      <c r="U83" s="5">
        <f>F83+T83</f>
        <v>1</v>
      </c>
      <c r="V83" s="5"/>
      <c r="W83" s="5"/>
      <c r="X83" s="5"/>
      <c r="Y83" s="5"/>
      <c r="Z83" s="5"/>
      <c r="AA83" s="5"/>
      <c r="AB83" s="5"/>
    </row>
    <row r="84" spans="1:28" ht="12.75">
      <c r="A84" s="5" t="s">
        <v>36</v>
      </c>
      <c r="B84" s="5"/>
      <c r="C84" s="5">
        <v>24</v>
      </c>
      <c r="D84" s="5"/>
      <c r="E84" s="5">
        <v>35</v>
      </c>
      <c r="F84" s="5"/>
      <c r="G84" s="5"/>
      <c r="H84" s="5"/>
      <c r="I84" s="5"/>
      <c r="J84" s="5"/>
      <c r="K84" s="5"/>
      <c r="L84" s="5"/>
      <c r="M84" s="5"/>
      <c r="N84" s="6">
        <f t="shared" si="14"/>
        <v>59</v>
      </c>
      <c r="P84" s="5" t="s">
        <v>36</v>
      </c>
      <c r="Q84" s="5">
        <f t="shared" si="15"/>
        <v>0</v>
      </c>
      <c r="R84" s="5">
        <f>C84+Q84</f>
        <v>24</v>
      </c>
      <c r="S84" s="5">
        <f>D84+R84</f>
        <v>24</v>
      </c>
      <c r="T84" s="5">
        <f>E84+S84</f>
        <v>59</v>
      </c>
      <c r="U84" s="5">
        <f>F84+T84</f>
        <v>59</v>
      </c>
      <c r="V84" s="5"/>
      <c r="W84" s="5"/>
      <c r="X84" s="5"/>
      <c r="Y84" s="5"/>
      <c r="Z84" s="5"/>
      <c r="AA84" s="5"/>
      <c r="AB84" s="5"/>
    </row>
    <row r="85" spans="1:28" ht="12.75">
      <c r="A85" s="7" t="s">
        <v>41</v>
      </c>
      <c r="B85" s="7">
        <f aca="true" t="shared" si="16" ref="B85:N85">SUM(B72:B84)</f>
        <v>92.8</v>
      </c>
      <c r="C85" s="7">
        <f t="shared" si="16"/>
        <v>335.7</v>
      </c>
      <c r="D85" s="7">
        <f t="shared" si="16"/>
        <v>167.9</v>
      </c>
      <c r="E85" s="7">
        <f t="shared" si="16"/>
        <v>186.2</v>
      </c>
      <c r="F85" s="7">
        <f t="shared" si="16"/>
        <v>109.6</v>
      </c>
      <c r="G85" s="7">
        <f t="shared" si="16"/>
        <v>0</v>
      </c>
      <c r="H85" s="7">
        <f t="shared" si="16"/>
        <v>0</v>
      </c>
      <c r="I85" s="7">
        <f t="shared" si="16"/>
        <v>0</v>
      </c>
      <c r="J85" s="7">
        <f t="shared" si="16"/>
        <v>0</v>
      </c>
      <c r="K85" s="7">
        <f t="shared" si="16"/>
        <v>0</v>
      </c>
      <c r="L85" s="7">
        <f t="shared" si="16"/>
        <v>0</v>
      </c>
      <c r="M85" s="7">
        <f t="shared" si="16"/>
        <v>0</v>
      </c>
      <c r="N85" s="7">
        <f t="shared" si="16"/>
        <v>892.2</v>
      </c>
      <c r="P85" s="7" t="s">
        <v>41</v>
      </c>
      <c r="Q85" s="7">
        <f aca="true" t="shared" si="17" ref="Q85:AB85">SUM(Q72:Q84)</f>
        <v>92.8</v>
      </c>
      <c r="R85" s="7">
        <f t="shared" si="17"/>
        <v>428.5</v>
      </c>
      <c r="S85" s="7">
        <f t="shared" si="17"/>
        <v>596.4000000000001</v>
      </c>
      <c r="T85" s="7">
        <f t="shared" si="17"/>
        <v>782.6</v>
      </c>
      <c r="U85" s="7">
        <f t="shared" si="17"/>
        <v>892.2</v>
      </c>
      <c r="V85" s="7">
        <f t="shared" si="17"/>
        <v>0</v>
      </c>
      <c r="W85" s="7">
        <f t="shared" si="17"/>
        <v>0</v>
      </c>
      <c r="X85" s="7">
        <f t="shared" si="17"/>
        <v>0</v>
      </c>
      <c r="Y85" s="7">
        <f t="shared" si="17"/>
        <v>0</v>
      </c>
      <c r="Z85" s="7">
        <f t="shared" si="17"/>
        <v>0</v>
      </c>
      <c r="AA85" s="7">
        <f t="shared" si="17"/>
        <v>0</v>
      </c>
      <c r="AB85" s="7">
        <f t="shared" si="17"/>
        <v>0</v>
      </c>
    </row>
    <row r="86" spans="1:28" ht="12.75">
      <c r="A86" s="8" t="s">
        <v>42</v>
      </c>
      <c r="B86" s="8">
        <f aca="true" t="shared" si="18" ref="B86:N86">SUM(B72:B85)/2</f>
        <v>92.8</v>
      </c>
      <c r="C86" s="8">
        <f t="shared" si="18"/>
        <v>335.7</v>
      </c>
      <c r="D86" s="8">
        <f t="shared" si="18"/>
        <v>167.9</v>
      </c>
      <c r="E86" s="8">
        <f t="shared" si="18"/>
        <v>186.2</v>
      </c>
      <c r="F86" s="8">
        <f t="shared" si="18"/>
        <v>109.6</v>
      </c>
      <c r="G86" s="8">
        <f t="shared" si="18"/>
        <v>0</v>
      </c>
      <c r="H86" s="8">
        <f t="shared" si="18"/>
        <v>0</v>
      </c>
      <c r="I86" s="8">
        <f t="shared" si="18"/>
        <v>0</v>
      </c>
      <c r="J86" s="8">
        <f t="shared" si="18"/>
        <v>0</v>
      </c>
      <c r="K86" s="8">
        <f t="shared" si="18"/>
        <v>0</v>
      </c>
      <c r="L86" s="8">
        <f t="shared" si="18"/>
        <v>0</v>
      </c>
      <c r="M86" s="8">
        <f t="shared" si="18"/>
        <v>0</v>
      </c>
      <c r="N86" s="8">
        <f t="shared" si="18"/>
        <v>892.2</v>
      </c>
      <c r="P86" s="8" t="s">
        <v>42</v>
      </c>
      <c r="Q86" s="8">
        <f aca="true" t="shared" si="19" ref="Q86:AB86">SUM(Q72:Q85)/2</f>
        <v>92.8</v>
      </c>
      <c r="R86" s="8">
        <f t="shared" si="19"/>
        <v>428.5</v>
      </c>
      <c r="S86" s="8">
        <f t="shared" si="19"/>
        <v>596.4000000000001</v>
      </c>
      <c r="T86" s="8">
        <f t="shared" si="19"/>
        <v>782.6</v>
      </c>
      <c r="U86" s="8">
        <f t="shared" si="19"/>
        <v>892.2</v>
      </c>
      <c r="V86" s="8">
        <f t="shared" si="19"/>
        <v>0</v>
      </c>
      <c r="W86" s="8">
        <f t="shared" si="19"/>
        <v>0</v>
      </c>
      <c r="X86" s="8">
        <f t="shared" si="19"/>
        <v>0</v>
      </c>
      <c r="Y86" s="8">
        <f t="shared" si="19"/>
        <v>0</v>
      </c>
      <c r="Z86" s="8">
        <f t="shared" si="19"/>
        <v>0</v>
      </c>
      <c r="AA86" s="8">
        <f t="shared" si="19"/>
        <v>0</v>
      </c>
      <c r="AB86" s="8">
        <f t="shared" si="19"/>
        <v>0</v>
      </c>
    </row>
    <row r="87" spans="1:28" ht="12.75">
      <c r="A87" s="5" t="s">
        <v>45</v>
      </c>
      <c r="B87" s="5"/>
      <c r="C87" s="5">
        <v>0.6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6">
        <f aca="true" t="shared" si="20" ref="N87:N102">SUM(B87:M87)</f>
        <v>0.6</v>
      </c>
      <c r="P87" s="5" t="s">
        <v>45</v>
      </c>
      <c r="Q87" s="5">
        <f aca="true" t="shared" si="21" ref="Q87:Q102">B87</f>
        <v>0</v>
      </c>
      <c r="R87" s="5">
        <f>C87+Q87</f>
        <v>0.6</v>
      </c>
      <c r="S87" s="5">
        <f>D87+R87</f>
        <v>0.6</v>
      </c>
      <c r="T87" s="5">
        <f>E87+S87</f>
        <v>0.6</v>
      </c>
      <c r="U87" s="5">
        <f>F87+T87</f>
        <v>0.6</v>
      </c>
      <c r="V87" s="5"/>
      <c r="W87" s="5"/>
      <c r="X87" s="5"/>
      <c r="Y87" s="5"/>
      <c r="Z87" s="5"/>
      <c r="AA87" s="5"/>
      <c r="AB87" s="5"/>
    </row>
    <row r="88" spans="1:28" ht="12.75">
      <c r="A88" s="5" t="s">
        <v>46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6">
        <f t="shared" si="20"/>
        <v>0</v>
      </c>
      <c r="P88" s="5" t="s">
        <v>46</v>
      </c>
      <c r="Q88" s="5">
        <f t="shared" si="21"/>
        <v>0</v>
      </c>
      <c r="R88" s="5">
        <f>C88+Q88</f>
        <v>0</v>
      </c>
      <c r="S88" s="5">
        <f>D88+R88</f>
        <v>0</v>
      </c>
      <c r="T88" s="5">
        <f>E88+S88</f>
        <v>0</v>
      </c>
      <c r="U88" s="5">
        <f>F88+T88</f>
        <v>0</v>
      </c>
      <c r="V88" s="5"/>
      <c r="W88" s="5"/>
      <c r="X88" s="5"/>
      <c r="Y88" s="5"/>
      <c r="Z88" s="5"/>
      <c r="AA88" s="5"/>
      <c r="AB88" s="5"/>
    </row>
    <row r="89" spans="1:28" ht="12.75">
      <c r="A89" s="5" t="s">
        <v>80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6">
        <f t="shared" si="20"/>
        <v>0</v>
      </c>
      <c r="P89" s="5" t="s">
        <v>80</v>
      </c>
      <c r="Q89" s="5">
        <f t="shared" si="21"/>
        <v>0</v>
      </c>
      <c r="R89" s="5">
        <f>C89+Q89</f>
        <v>0</v>
      </c>
      <c r="S89" s="5">
        <f>D89+R89</f>
        <v>0</v>
      </c>
      <c r="T89" s="5">
        <f>E89+S89</f>
        <v>0</v>
      </c>
      <c r="U89" s="5">
        <f>F89+T89</f>
        <v>0</v>
      </c>
      <c r="V89" s="5"/>
      <c r="W89" s="5"/>
      <c r="X89" s="5"/>
      <c r="Y89" s="5"/>
      <c r="Z89" s="5"/>
      <c r="AA89" s="5"/>
      <c r="AB89" s="5"/>
    </row>
    <row r="90" spans="1:28" ht="12.75">
      <c r="A90" s="5" t="s">
        <v>52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6">
        <f t="shared" si="20"/>
        <v>0</v>
      </c>
      <c r="P90" s="5" t="s">
        <v>52</v>
      </c>
      <c r="Q90" s="5">
        <f t="shared" si="21"/>
        <v>0</v>
      </c>
      <c r="R90" s="5">
        <f>C90+Q90</f>
        <v>0</v>
      </c>
      <c r="S90" s="5">
        <f>D90+R90</f>
        <v>0</v>
      </c>
      <c r="T90" s="5">
        <f>E90+S90</f>
        <v>0</v>
      </c>
      <c r="U90" s="5">
        <f>F90+T90</f>
        <v>0</v>
      </c>
      <c r="V90" s="5"/>
      <c r="W90" s="5"/>
      <c r="X90" s="5"/>
      <c r="Y90" s="5"/>
      <c r="Z90" s="5"/>
      <c r="AA90" s="5"/>
      <c r="AB90" s="5"/>
    </row>
    <row r="91" spans="1:28" ht="12.75">
      <c r="A91" s="5" t="s">
        <v>81</v>
      </c>
      <c r="B91" s="5"/>
      <c r="C91" s="5">
        <v>1</v>
      </c>
      <c r="D91" s="5"/>
      <c r="E91" s="5"/>
      <c r="F91" s="5">
        <v>25.5</v>
      </c>
      <c r="G91" s="5"/>
      <c r="H91" s="5"/>
      <c r="I91" s="5"/>
      <c r="J91" s="5"/>
      <c r="K91" s="5"/>
      <c r="L91" s="5"/>
      <c r="M91" s="5"/>
      <c r="N91" s="6">
        <f t="shared" si="20"/>
        <v>26.5</v>
      </c>
      <c r="P91" s="5" t="s">
        <v>81</v>
      </c>
      <c r="Q91" s="5">
        <f t="shared" si="21"/>
        <v>0</v>
      </c>
      <c r="R91" s="5">
        <f>C91+Q91</f>
        <v>1</v>
      </c>
      <c r="S91" s="5">
        <f>D91+R91</f>
        <v>1</v>
      </c>
      <c r="T91" s="5">
        <f>E91+S91</f>
        <v>1</v>
      </c>
      <c r="U91" s="5">
        <f>F91+T91</f>
        <v>26.5</v>
      </c>
      <c r="V91" s="5"/>
      <c r="W91" s="5"/>
      <c r="X91" s="5"/>
      <c r="Y91" s="5"/>
      <c r="Z91" s="5"/>
      <c r="AA91" s="5"/>
      <c r="AB91" s="5"/>
    </row>
    <row r="92" spans="1:28" ht="12.75">
      <c r="A92" s="5" t="s">
        <v>82</v>
      </c>
      <c r="B92" s="5">
        <v>21.9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6">
        <f t="shared" si="20"/>
        <v>21.9</v>
      </c>
      <c r="P92" s="5" t="s">
        <v>82</v>
      </c>
      <c r="Q92" s="5">
        <f t="shared" si="21"/>
        <v>21.9</v>
      </c>
      <c r="R92" s="5">
        <f>C92+Q92</f>
        <v>21.9</v>
      </c>
      <c r="S92" s="5">
        <f>D92+R92</f>
        <v>21.9</v>
      </c>
      <c r="T92" s="5">
        <f>E92+S92</f>
        <v>21.9</v>
      </c>
      <c r="U92" s="5">
        <f>F92+T92</f>
        <v>21.9</v>
      </c>
      <c r="V92" s="5"/>
      <c r="W92" s="5"/>
      <c r="X92" s="5"/>
      <c r="Y92" s="5"/>
      <c r="Z92" s="5"/>
      <c r="AA92" s="5"/>
      <c r="AB92" s="5"/>
    </row>
    <row r="93" spans="1:28" ht="12.75">
      <c r="A93" s="5" t="s">
        <v>59</v>
      </c>
      <c r="B93" s="5">
        <v>5</v>
      </c>
      <c r="C93" s="5">
        <v>3.5</v>
      </c>
      <c r="D93" s="5">
        <v>4.9</v>
      </c>
      <c r="E93" s="5">
        <v>42.1</v>
      </c>
      <c r="F93" s="5">
        <v>1.8</v>
      </c>
      <c r="G93" s="5"/>
      <c r="H93" s="5"/>
      <c r="I93" s="5"/>
      <c r="J93" s="5"/>
      <c r="K93" s="5"/>
      <c r="L93" s="5"/>
      <c r="M93" s="5"/>
      <c r="N93" s="6">
        <f t="shared" si="20"/>
        <v>57.3</v>
      </c>
      <c r="P93" s="5" t="s">
        <v>59</v>
      </c>
      <c r="Q93" s="5">
        <f t="shared" si="21"/>
        <v>5</v>
      </c>
      <c r="R93" s="5">
        <f>C93+Q93</f>
        <v>8.5</v>
      </c>
      <c r="S93" s="5">
        <f>D93+R93</f>
        <v>13.4</v>
      </c>
      <c r="T93" s="5">
        <f>E93+S93</f>
        <v>55.5</v>
      </c>
      <c r="U93" s="5">
        <f>F93+T93</f>
        <v>57.3</v>
      </c>
      <c r="V93" s="5"/>
      <c r="W93" s="5"/>
      <c r="X93" s="5"/>
      <c r="Y93" s="5"/>
      <c r="Z93" s="5"/>
      <c r="AA93" s="5"/>
      <c r="AB93" s="5"/>
    </row>
    <row r="94" spans="1:28" ht="12.75">
      <c r="A94" s="5" t="s">
        <v>83</v>
      </c>
      <c r="B94" s="5">
        <v>26.9</v>
      </c>
      <c r="C94" s="5">
        <v>23.4</v>
      </c>
      <c r="D94" s="5">
        <v>23.9</v>
      </c>
      <c r="E94" s="5">
        <v>36.9</v>
      </c>
      <c r="F94" s="5">
        <v>91.5</v>
      </c>
      <c r="G94" s="5"/>
      <c r="H94" s="5"/>
      <c r="I94" s="5"/>
      <c r="J94" s="5"/>
      <c r="K94" s="5"/>
      <c r="L94" s="5"/>
      <c r="M94" s="5"/>
      <c r="N94" s="6">
        <f t="shared" si="20"/>
        <v>202.6</v>
      </c>
      <c r="P94" s="5" t="s">
        <v>83</v>
      </c>
      <c r="Q94" s="5">
        <f t="shared" si="21"/>
        <v>26.9</v>
      </c>
      <c r="R94" s="5">
        <f>C94+Q94</f>
        <v>50.3</v>
      </c>
      <c r="S94" s="5">
        <f>D94+R94</f>
        <v>74.19999999999999</v>
      </c>
      <c r="T94" s="5">
        <f>E94+S94</f>
        <v>111.1</v>
      </c>
      <c r="U94" s="5">
        <f>F94+T94</f>
        <v>202.6</v>
      </c>
      <c r="V94" s="5"/>
      <c r="W94" s="5"/>
      <c r="X94" s="5"/>
      <c r="Y94" s="5"/>
      <c r="Z94" s="5"/>
      <c r="AA94" s="5"/>
      <c r="AB94" s="5"/>
    </row>
    <row r="95" spans="1:28" ht="12.75">
      <c r="A95" s="5" t="s">
        <v>62</v>
      </c>
      <c r="B95" s="5"/>
      <c r="C95" s="5"/>
      <c r="D95" s="5"/>
      <c r="E95" s="5">
        <v>24</v>
      </c>
      <c r="F95" s="5"/>
      <c r="G95" s="5"/>
      <c r="H95" s="5"/>
      <c r="I95" s="5"/>
      <c r="J95" s="5"/>
      <c r="K95" s="5"/>
      <c r="L95" s="5"/>
      <c r="M95" s="5"/>
      <c r="N95" s="6">
        <f t="shared" si="20"/>
        <v>24</v>
      </c>
      <c r="P95" s="5" t="s">
        <v>62</v>
      </c>
      <c r="Q95" s="5">
        <f t="shared" si="21"/>
        <v>0</v>
      </c>
      <c r="R95" s="5">
        <f>C95+Q95</f>
        <v>0</v>
      </c>
      <c r="S95" s="5">
        <f>D95+R95</f>
        <v>0</v>
      </c>
      <c r="T95" s="5">
        <f>E95+S95</f>
        <v>24</v>
      </c>
      <c r="U95" s="5">
        <f>F95+T95</f>
        <v>24</v>
      </c>
      <c r="V95" s="5"/>
      <c r="W95" s="5"/>
      <c r="X95" s="5"/>
      <c r="Y95" s="5"/>
      <c r="Z95" s="5"/>
      <c r="AA95" s="5"/>
      <c r="AB95" s="5"/>
    </row>
    <row r="96" spans="1:28" ht="12.75">
      <c r="A96" s="5" t="s">
        <v>63</v>
      </c>
      <c r="B96" s="5"/>
      <c r="C96" s="5"/>
      <c r="D96" s="5">
        <v>21.1</v>
      </c>
      <c r="E96" s="5"/>
      <c r="F96" s="5"/>
      <c r="G96" s="5"/>
      <c r="H96" s="5"/>
      <c r="I96" s="5"/>
      <c r="J96" s="5"/>
      <c r="K96" s="5"/>
      <c r="L96" s="5"/>
      <c r="M96" s="5"/>
      <c r="N96" s="6">
        <f t="shared" si="20"/>
        <v>21.1</v>
      </c>
      <c r="P96" s="5" t="s">
        <v>63</v>
      </c>
      <c r="Q96" s="5">
        <f t="shared" si="21"/>
        <v>0</v>
      </c>
      <c r="R96" s="5">
        <f>C96+Q96</f>
        <v>0</v>
      </c>
      <c r="S96" s="5">
        <f>D96+R96</f>
        <v>21.1</v>
      </c>
      <c r="T96" s="5">
        <f>E96+S96</f>
        <v>21.1</v>
      </c>
      <c r="U96" s="5">
        <f>F96+T96</f>
        <v>21.1</v>
      </c>
      <c r="V96" s="5"/>
      <c r="W96" s="5"/>
      <c r="X96" s="5"/>
      <c r="Y96" s="5"/>
      <c r="Z96" s="5"/>
      <c r="AA96" s="5"/>
      <c r="AB96" s="5"/>
    </row>
    <row r="97" spans="1:28" ht="12.75">
      <c r="A97" s="5" t="s">
        <v>65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6">
        <f t="shared" si="20"/>
        <v>0</v>
      </c>
      <c r="P97" s="5" t="s">
        <v>65</v>
      </c>
      <c r="Q97" s="5">
        <f t="shared" si="21"/>
        <v>0</v>
      </c>
      <c r="R97" s="5">
        <f>C97+Q97</f>
        <v>0</v>
      </c>
      <c r="S97" s="5">
        <f>D97+R97</f>
        <v>0</v>
      </c>
      <c r="T97" s="5">
        <f>E97+S97</f>
        <v>0</v>
      </c>
      <c r="U97" s="5">
        <f>F97+T97</f>
        <v>0</v>
      </c>
      <c r="V97" s="5"/>
      <c r="W97" s="5"/>
      <c r="X97" s="5"/>
      <c r="Y97" s="5"/>
      <c r="Z97" s="5"/>
      <c r="AA97" s="5"/>
      <c r="AB97" s="5"/>
    </row>
    <row r="98" spans="1:28" ht="12.75">
      <c r="A98" s="5" t="s">
        <v>70</v>
      </c>
      <c r="B98" s="5"/>
      <c r="C98" s="5">
        <v>3.2</v>
      </c>
      <c r="D98" s="5">
        <v>14.1</v>
      </c>
      <c r="E98" s="5">
        <v>8.4</v>
      </c>
      <c r="F98" s="5">
        <v>4.4</v>
      </c>
      <c r="G98" s="5"/>
      <c r="H98" s="5"/>
      <c r="I98" s="5"/>
      <c r="J98" s="5"/>
      <c r="K98" s="5"/>
      <c r="L98" s="5"/>
      <c r="M98" s="5"/>
      <c r="N98" s="6">
        <f t="shared" si="20"/>
        <v>30.1</v>
      </c>
      <c r="P98" s="5" t="s">
        <v>70</v>
      </c>
      <c r="Q98" s="5">
        <f t="shared" si="21"/>
        <v>0</v>
      </c>
      <c r="R98" s="5">
        <f>C98+Q98</f>
        <v>3.2</v>
      </c>
      <c r="S98" s="5">
        <f>D98+R98</f>
        <v>17.3</v>
      </c>
      <c r="T98" s="5">
        <f>E98+S98</f>
        <v>25.700000000000003</v>
      </c>
      <c r="U98" s="5">
        <f>F98+T98</f>
        <v>30.1</v>
      </c>
      <c r="V98" s="5"/>
      <c r="W98" s="5"/>
      <c r="X98" s="5"/>
      <c r="Y98" s="5"/>
      <c r="Z98" s="5"/>
      <c r="AA98" s="5"/>
      <c r="AB98" s="5"/>
    </row>
    <row r="99" spans="1:28" ht="12.75">
      <c r="A99" s="5" t="s">
        <v>84</v>
      </c>
      <c r="B99" s="5"/>
      <c r="C99" s="5"/>
      <c r="D99" s="5"/>
      <c r="E99" s="5"/>
      <c r="F99" s="5">
        <v>28</v>
      </c>
      <c r="G99" s="5"/>
      <c r="H99" s="5"/>
      <c r="I99" s="5"/>
      <c r="J99" s="5"/>
      <c r="K99" s="5"/>
      <c r="L99" s="5"/>
      <c r="M99" s="5"/>
      <c r="N99" s="6">
        <f t="shared" si="20"/>
        <v>28</v>
      </c>
      <c r="P99" s="5" t="s">
        <v>84</v>
      </c>
      <c r="Q99" s="5">
        <f t="shared" si="21"/>
        <v>0</v>
      </c>
      <c r="R99" s="5">
        <f>C99+Q99</f>
        <v>0</v>
      </c>
      <c r="S99" s="5">
        <f>D99+R99</f>
        <v>0</v>
      </c>
      <c r="T99" s="5">
        <f>E99+S99</f>
        <v>0</v>
      </c>
      <c r="U99" s="5">
        <f>F99+T99</f>
        <v>28</v>
      </c>
      <c r="V99" s="5"/>
      <c r="W99" s="5"/>
      <c r="X99" s="5"/>
      <c r="Y99" s="5"/>
      <c r="Z99" s="5"/>
      <c r="AA99" s="5"/>
      <c r="AB99" s="5"/>
    </row>
    <row r="100" spans="1:28" ht="12.75">
      <c r="A100" s="5" t="s">
        <v>72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6">
        <f t="shared" si="20"/>
        <v>0</v>
      </c>
      <c r="P100" s="5" t="s">
        <v>72</v>
      </c>
      <c r="Q100" s="5">
        <f t="shared" si="21"/>
        <v>0</v>
      </c>
      <c r="R100" s="5">
        <f>C100+Q100</f>
        <v>0</v>
      </c>
      <c r="S100" s="5">
        <f>D100+R100</f>
        <v>0</v>
      </c>
      <c r="T100" s="5">
        <f>E100+S100</f>
        <v>0</v>
      </c>
      <c r="U100" s="5">
        <f>F100+T100</f>
        <v>0</v>
      </c>
      <c r="V100" s="5"/>
      <c r="W100" s="5"/>
      <c r="X100" s="5"/>
      <c r="Y100" s="5"/>
      <c r="Z100" s="5"/>
      <c r="AA100" s="5"/>
      <c r="AB100" s="5"/>
    </row>
    <row r="101" spans="1:28" ht="12.75">
      <c r="A101" s="5" t="s">
        <v>85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6">
        <f t="shared" si="20"/>
        <v>0</v>
      </c>
      <c r="P101" s="5" t="s">
        <v>85</v>
      </c>
      <c r="Q101" s="5">
        <f t="shared" si="21"/>
        <v>0</v>
      </c>
      <c r="R101" s="5">
        <f>C101+Q101</f>
        <v>0</v>
      </c>
      <c r="S101" s="5">
        <f>D101+R101</f>
        <v>0</v>
      </c>
      <c r="T101" s="5">
        <f>E101+S101</f>
        <v>0</v>
      </c>
      <c r="U101" s="5">
        <f>F101+T101</f>
        <v>0</v>
      </c>
      <c r="V101" s="5"/>
      <c r="W101" s="5"/>
      <c r="X101" s="5"/>
      <c r="Y101" s="5"/>
      <c r="Z101" s="5"/>
      <c r="AA101" s="5"/>
      <c r="AB101" s="5"/>
    </row>
    <row r="102" spans="1:28" ht="12.75">
      <c r="A102" s="5" t="s">
        <v>86</v>
      </c>
      <c r="B102" s="5"/>
      <c r="C102" s="5"/>
      <c r="D102" s="5"/>
      <c r="E102" s="5"/>
      <c r="F102" s="5">
        <v>158.9</v>
      </c>
      <c r="G102" s="5"/>
      <c r="H102" s="5"/>
      <c r="I102" s="5"/>
      <c r="J102" s="5"/>
      <c r="K102" s="5"/>
      <c r="L102" s="5"/>
      <c r="M102" s="5"/>
      <c r="N102" s="6">
        <f t="shared" si="20"/>
        <v>158.9</v>
      </c>
      <c r="P102" s="5" t="s">
        <v>86</v>
      </c>
      <c r="Q102" s="5">
        <f t="shared" si="21"/>
        <v>0</v>
      </c>
      <c r="R102" s="5">
        <f>C102+Q102</f>
        <v>0</v>
      </c>
      <c r="S102" s="5">
        <f>D102+R102</f>
        <v>0</v>
      </c>
      <c r="T102" s="5">
        <f>E102+S102</f>
        <v>0</v>
      </c>
      <c r="U102" s="5">
        <f>F102+T102</f>
        <v>158.9</v>
      </c>
      <c r="V102" s="5"/>
      <c r="W102" s="5"/>
      <c r="X102" s="5"/>
      <c r="Y102" s="5"/>
      <c r="Z102" s="5"/>
      <c r="AA102" s="5"/>
      <c r="AB102" s="5"/>
    </row>
    <row r="103" spans="1:28" ht="12.75">
      <c r="A103" s="7" t="s">
        <v>75</v>
      </c>
      <c r="B103" s="7">
        <f aca="true" t="shared" si="22" ref="B103:N103">SUM(B87:B102)</f>
        <v>53.8</v>
      </c>
      <c r="C103" s="7">
        <f t="shared" si="22"/>
        <v>31.7</v>
      </c>
      <c r="D103" s="7">
        <f t="shared" si="22"/>
        <v>64</v>
      </c>
      <c r="E103" s="7">
        <f t="shared" si="22"/>
        <v>111.4</v>
      </c>
      <c r="F103" s="7">
        <f t="shared" si="22"/>
        <v>310.1</v>
      </c>
      <c r="G103" s="7">
        <f t="shared" si="22"/>
        <v>0</v>
      </c>
      <c r="H103" s="7">
        <f t="shared" si="22"/>
        <v>0</v>
      </c>
      <c r="I103" s="7">
        <f t="shared" si="22"/>
        <v>0</v>
      </c>
      <c r="J103" s="7">
        <f t="shared" si="22"/>
        <v>0</v>
      </c>
      <c r="K103" s="7">
        <f t="shared" si="22"/>
        <v>0</v>
      </c>
      <c r="L103" s="7">
        <f t="shared" si="22"/>
        <v>0</v>
      </c>
      <c r="M103" s="7">
        <f t="shared" si="22"/>
        <v>0</v>
      </c>
      <c r="N103" s="7">
        <f t="shared" si="22"/>
        <v>571</v>
      </c>
      <c r="P103" s="7" t="s">
        <v>75</v>
      </c>
      <c r="Q103" s="7">
        <f aca="true" t="shared" si="23" ref="Q103:AB103">SUM(Q87:Q102)</f>
        <v>53.8</v>
      </c>
      <c r="R103" s="7">
        <f t="shared" si="23"/>
        <v>85.5</v>
      </c>
      <c r="S103" s="7">
        <f t="shared" si="23"/>
        <v>149.5</v>
      </c>
      <c r="T103" s="7">
        <f t="shared" si="23"/>
        <v>260.9</v>
      </c>
      <c r="U103" s="7">
        <f t="shared" si="23"/>
        <v>571</v>
      </c>
      <c r="V103" s="7">
        <f t="shared" si="23"/>
        <v>0</v>
      </c>
      <c r="W103" s="7">
        <f t="shared" si="23"/>
        <v>0</v>
      </c>
      <c r="X103" s="7">
        <f t="shared" si="23"/>
        <v>0</v>
      </c>
      <c r="Y103" s="7">
        <f t="shared" si="23"/>
        <v>0</v>
      </c>
      <c r="Z103" s="7">
        <f t="shared" si="23"/>
        <v>0</v>
      </c>
      <c r="AA103" s="7">
        <f t="shared" si="23"/>
        <v>0</v>
      </c>
      <c r="AB103" s="7">
        <f t="shared" si="23"/>
        <v>0</v>
      </c>
    </row>
    <row r="104" spans="1:28" ht="12.75">
      <c r="A104" s="8" t="s">
        <v>76</v>
      </c>
      <c r="B104" s="8">
        <f aca="true" t="shared" si="24" ref="B104:N104">SUM(B87:B103)/2</f>
        <v>53.8</v>
      </c>
      <c r="C104" s="8">
        <f t="shared" si="24"/>
        <v>31.7</v>
      </c>
      <c r="D104" s="8">
        <f t="shared" si="24"/>
        <v>64</v>
      </c>
      <c r="E104" s="8">
        <f t="shared" si="24"/>
        <v>111.4</v>
      </c>
      <c r="F104" s="8">
        <f t="shared" si="24"/>
        <v>310.1</v>
      </c>
      <c r="G104" s="8">
        <f t="shared" si="24"/>
        <v>0</v>
      </c>
      <c r="H104" s="8">
        <f t="shared" si="24"/>
        <v>0</v>
      </c>
      <c r="I104" s="8">
        <f t="shared" si="24"/>
        <v>0</v>
      </c>
      <c r="J104" s="8">
        <f t="shared" si="24"/>
        <v>0</v>
      </c>
      <c r="K104" s="8">
        <f t="shared" si="24"/>
        <v>0</v>
      </c>
      <c r="L104" s="8">
        <f t="shared" si="24"/>
        <v>0</v>
      </c>
      <c r="M104" s="8">
        <f t="shared" si="24"/>
        <v>0</v>
      </c>
      <c r="N104" s="8">
        <f t="shared" si="24"/>
        <v>571</v>
      </c>
      <c r="P104" s="8" t="s">
        <v>76</v>
      </c>
      <c r="Q104" s="8">
        <f aca="true" t="shared" si="25" ref="Q104:AB104">SUM(Q87:Q103)/2</f>
        <v>53.8</v>
      </c>
      <c r="R104" s="8">
        <f t="shared" si="25"/>
        <v>85.5</v>
      </c>
      <c r="S104" s="8">
        <f t="shared" si="25"/>
        <v>149.5</v>
      </c>
      <c r="T104" s="8">
        <f t="shared" si="25"/>
        <v>260.9</v>
      </c>
      <c r="U104" s="8">
        <f t="shared" si="25"/>
        <v>571</v>
      </c>
      <c r="V104" s="8">
        <f t="shared" si="25"/>
        <v>0</v>
      </c>
      <c r="W104" s="8">
        <f t="shared" si="25"/>
        <v>0</v>
      </c>
      <c r="X104" s="8">
        <f t="shared" si="25"/>
        <v>0</v>
      </c>
      <c r="Y104" s="8">
        <f t="shared" si="25"/>
        <v>0</v>
      </c>
      <c r="Z104" s="8">
        <f t="shared" si="25"/>
        <v>0</v>
      </c>
      <c r="AA104" s="8">
        <f t="shared" si="25"/>
        <v>0</v>
      </c>
      <c r="AB104" s="8">
        <f t="shared" si="25"/>
        <v>0</v>
      </c>
    </row>
    <row r="105" spans="1:28" ht="12.75">
      <c r="A105" s="9" t="s">
        <v>77</v>
      </c>
      <c r="B105" s="9">
        <f aca="true" t="shared" si="26" ref="B105:N105">SUM(B72:B104)/3</f>
        <v>146.6</v>
      </c>
      <c r="C105" s="9">
        <f t="shared" si="26"/>
        <v>367.40000000000003</v>
      </c>
      <c r="D105" s="9">
        <f t="shared" si="26"/>
        <v>231.9</v>
      </c>
      <c r="E105" s="9">
        <f t="shared" si="26"/>
        <v>297.59999999999997</v>
      </c>
      <c r="F105" s="9">
        <f t="shared" si="26"/>
        <v>419.7</v>
      </c>
      <c r="G105" s="9">
        <f t="shared" si="26"/>
        <v>0</v>
      </c>
      <c r="H105" s="9">
        <f t="shared" si="26"/>
        <v>0</v>
      </c>
      <c r="I105" s="9">
        <f t="shared" si="26"/>
        <v>0</v>
      </c>
      <c r="J105" s="9">
        <f t="shared" si="26"/>
        <v>0</v>
      </c>
      <c r="K105" s="9">
        <f t="shared" si="26"/>
        <v>0</v>
      </c>
      <c r="L105" s="9">
        <f t="shared" si="26"/>
        <v>0</v>
      </c>
      <c r="M105" s="9">
        <f t="shared" si="26"/>
        <v>0</v>
      </c>
      <c r="N105" s="9">
        <f t="shared" si="26"/>
        <v>1463.2</v>
      </c>
      <c r="P105" s="9" t="s">
        <v>77</v>
      </c>
      <c r="Q105" s="9">
        <f aca="true" t="shared" si="27" ref="Q105:AB105">SUM(Q72:Q104)/3</f>
        <v>146.6</v>
      </c>
      <c r="R105" s="9">
        <f t="shared" si="27"/>
        <v>514</v>
      </c>
      <c r="S105" s="9">
        <f t="shared" si="27"/>
        <v>745.9000000000001</v>
      </c>
      <c r="T105" s="9">
        <f t="shared" si="27"/>
        <v>1043.5</v>
      </c>
      <c r="U105" s="9">
        <f t="shared" si="27"/>
        <v>1463.2</v>
      </c>
      <c r="V105" s="9">
        <f t="shared" si="27"/>
        <v>0</v>
      </c>
      <c r="W105" s="9">
        <f t="shared" si="27"/>
        <v>0</v>
      </c>
      <c r="X105" s="9">
        <f t="shared" si="27"/>
        <v>0</v>
      </c>
      <c r="Y105" s="9">
        <f t="shared" si="27"/>
        <v>0</v>
      </c>
      <c r="Z105" s="9">
        <f t="shared" si="27"/>
        <v>0</v>
      </c>
      <c r="AA105" s="9">
        <f t="shared" si="27"/>
        <v>0</v>
      </c>
      <c r="AB105" s="9">
        <f t="shared" si="27"/>
        <v>0</v>
      </c>
    </row>
    <row r="107" spans="1:29" ht="12.75">
      <c r="A107" s="2" t="s">
        <v>87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2.75">
      <c r="A108" s="2" t="s">
        <v>1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2.75">
      <c r="A109" s="3"/>
      <c r="B109" s="4" t="s">
        <v>2</v>
      </c>
      <c r="C109" s="4" t="s">
        <v>3</v>
      </c>
      <c r="D109" s="4" t="s">
        <v>4</v>
      </c>
      <c r="E109" s="4" t="s">
        <v>5</v>
      </c>
      <c r="F109" s="4" t="s">
        <v>6</v>
      </c>
      <c r="G109" s="4" t="s">
        <v>7</v>
      </c>
      <c r="H109" s="4" t="s">
        <v>8</v>
      </c>
      <c r="I109" s="4" t="s">
        <v>9</v>
      </c>
      <c r="J109" s="4" t="s">
        <v>10</v>
      </c>
      <c r="K109" s="4" t="s">
        <v>11</v>
      </c>
      <c r="L109" s="4" t="s">
        <v>12</v>
      </c>
      <c r="M109" s="4" t="s">
        <v>13</v>
      </c>
      <c r="N109" s="4" t="s">
        <v>14</v>
      </c>
      <c r="O109" s="3"/>
      <c r="P109" s="3"/>
      <c r="Q109" s="4" t="s">
        <v>2</v>
      </c>
      <c r="R109" s="4" t="s">
        <v>3</v>
      </c>
      <c r="S109" s="4" t="s">
        <v>4</v>
      </c>
      <c r="T109" s="4" t="s">
        <v>5</v>
      </c>
      <c r="U109" s="4" t="s">
        <v>6</v>
      </c>
      <c r="V109" s="4" t="s">
        <v>7</v>
      </c>
      <c r="W109" s="4" t="s">
        <v>8</v>
      </c>
      <c r="X109" s="4" t="s">
        <v>9</v>
      </c>
      <c r="Y109" s="4" t="s">
        <v>10</v>
      </c>
      <c r="Z109" s="4" t="s">
        <v>11</v>
      </c>
      <c r="AA109" s="4" t="s">
        <v>12</v>
      </c>
      <c r="AB109" s="4" t="s">
        <v>13</v>
      </c>
      <c r="AC109" s="3"/>
    </row>
    <row r="110" spans="1:28" ht="12.75">
      <c r="A110" s="5" t="s">
        <v>15</v>
      </c>
      <c r="B110" s="5">
        <v>1596.9</v>
      </c>
      <c r="C110" s="5">
        <v>2278.7</v>
      </c>
      <c r="D110" s="5">
        <v>3396.6</v>
      </c>
      <c r="E110" s="5">
        <v>2974.5</v>
      </c>
      <c r="F110" s="5">
        <v>2368.7</v>
      </c>
      <c r="G110" s="5">
        <v>1954.7</v>
      </c>
      <c r="H110" s="5">
        <v>3216.5</v>
      </c>
      <c r="I110" s="5">
        <v>2359.7</v>
      </c>
      <c r="J110" s="5">
        <v>3866.2</v>
      </c>
      <c r="K110" s="5">
        <v>2763.1</v>
      </c>
      <c r="L110" s="5">
        <v>3314.2</v>
      </c>
      <c r="M110" s="5">
        <v>4435.6</v>
      </c>
      <c r="N110" s="6">
        <f aca="true" t="shared" si="28" ref="N110:N135">SUM(B110:M110)</f>
        <v>34525.4</v>
      </c>
      <c r="P110" s="5" t="s">
        <v>15</v>
      </c>
      <c r="Q110" s="5">
        <f aca="true" t="shared" si="29" ref="Q110:Q135">B110</f>
        <v>1596.9</v>
      </c>
      <c r="R110" s="5">
        <f>C110+Q110</f>
        <v>3875.6</v>
      </c>
      <c r="S110" s="5">
        <f>D110+R110</f>
        <v>7272.2</v>
      </c>
      <c r="T110" s="5">
        <f>E110+S110</f>
        <v>10246.7</v>
      </c>
      <c r="U110" s="5">
        <f>F110+T110</f>
        <v>12615.400000000001</v>
      </c>
      <c r="V110" s="5">
        <f>G110+U110</f>
        <v>14570.100000000002</v>
      </c>
      <c r="W110" s="5">
        <f>H110+V110</f>
        <v>17786.600000000002</v>
      </c>
      <c r="X110" s="5">
        <f>I110+W110</f>
        <v>20146.300000000003</v>
      </c>
      <c r="Y110" s="5">
        <f>J110+X110</f>
        <v>24012.500000000004</v>
      </c>
      <c r="Z110" s="5">
        <f>K110+Y110</f>
        <v>26775.600000000002</v>
      </c>
      <c r="AA110" s="5">
        <f>L110+Z110</f>
        <v>30089.800000000003</v>
      </c>
      <c r="AB110" s="5">
        <f>M110+AA110</f>
        <v>34525.4</v>
      </c>
    </row>
    <row r="111" spans="1:28" ht="12.75">
      <c r="A111" s="5" t="s">
        <v>16</v>
      </c>
      <c r="B111" s="5">
        <v>252.5</v>
      </c>
      <c r="C111" s="5">
        <v>575.5</v>
      </c>
      <c r="D111" s="5">
        <v>753.2</v>
      </c>
      <c r="E111" s="5">
        <v>909.5</v>
      </c>
      <c r="F111" s="5">
        <v>6655.3</v>
      </c>
      <c r="G111" s="5">
        <v>658.1</v>
      </c>
      <c r="H111" s="5">
        <v>797.6</v>
      </c>
      <c r="I111" s="5">
        <v>927.9</v>
      </c>
      <c r="J111" s="5">
        <v>606.3</v>
      </c>
      <c r="K111" s="5">
        <v>493.5</v>
      </c>
      <c r="L111" s="5">
        <v>1949.9</v>
      </c>
      <c r="M111" s="5">
        <v>2433</v>
      </c>
      <c r="N111" s="6">
        <f t="shared" si="28"/>
        <v>17012.3</v>
      </c>
      <c r="P111" s="5" t="s">
        <v>16</v>
      </c>
      <c r="Q111" s="5">
        <f t="shared" si="29"/>
        <v>252.5</v>
      </c>
      <c r="R111" s="5">
        <f>C111+Q111</f>
        <v>828</v>
      </c>
      <c r="S111" s="5">
        <f>D111+R111</f>
        <v>1581.2</v>
      </c>
      <c r="T111" s="5">
        <f>E111+S111</f>
        <v>2490.7</v>
      </c>
      <c r="U111" s="5">
        <f>F111+T111</f>
        <v>9146</v>
      </c>
      <c r="V111" s="5">
        <f>G111+U111</f>
        <v>9804.1</v>
      </c>
      <c r="W111" s="5">
        <f>H111+V111</f>
        <v>10601.7</v>
      </c>
      <c r="X111" s="5">
        <f>I111+W111</f>
        <v>11529.6</v>
      </c>
      <c r="Y111" s="5">
        <f>J111+X111</f>
        <v>12135.9</v>
      </c>
      <c r="Z111" s="5">
        <f>K111+Y111</f>
        <v>12629.4</v>
      </c>
      <c r="AA111" s="5">
        <f>L111+Z111</f>
        <v>14579.3</v>
      </c>
      <c r="AB111" s="5">
        <f>M111+AA111</f>
        <v>17012.3</v>
      </c>
    </row>
    <row r="112" spans="1:28" ht="12.75">
      <c r="A112" s="5" t="s">
        <v>17</v>
      </c>
      <c r="B112" s="5">
        <v>1152.2</v>
      </c>
      <c r="C112" s="5">
        <v>7110.6</v>
      </c>
      <c r="D112" s="5">
        <v>4086.3</v>
      </c>
      <c r="E112" s="5">
        <v>1029.4</v>
      </c>
      <c r="F112" s="5">
        <v>618.1</v>
      </c>
      <c r="G112" s="5">
        <v>630.1</v>
      </c>
      <c r="H112" s="5">
        <v>497.7</v>
      </c>
      <c r="I112" s="5">
        <v>739.5</v>
      </c>
      <c r="J112" s="5">
        <v>6301.7</v>
      </c>
      <c r="K112" s="5">
        <v>2119.4</v>
      </c>
      <c r="L112" s="5">
        <v>897.7</v>
      </c>
      <c r="M112" s="5">
        <v>498.8</v>
      </c>
      <c r="N112" s="6">
        <f t="shared" si="28"/>
        <v>25681.500000000004</v>
      </c>
      <c r="P112" s="5" t="s">
        <v>17</v>
      </c>
      <c r="Q112" s="5">
        <f t="shared" si="29"/>
        <v>1152.2</v>
      </c>
      <c r="R112" s="5">
        <f>C112+Q112</f>
        <v>8262.800000000001</v>
      </c>
      <c r="S112" s="5">
        <f>D112+R112</f>
        <v>12349.100000000002</v>
      </c>
      <c r="T112" s="5">
        <f>E112+S112</f>
        <v>13378.500000000002</v>
      </c>
      <c r="U112" s="5">
        <f>F112+T112</f>
        <v>13996.600000000002</v>
      </c>
      <c r="V112" s="5">
        <f>G112+U112</f>
        <v>14626.700000000003</v>
      </c>
      <c r="W112" s="5">
        <f>H112+V112</f>
        <v>15124.400000000003</v>
      </c>
      <c r="X112" s="5">
        <f>I112+W112</f>
        <v>15863.900000000003</v>
      </c>
      <c r="Y112" s="5">
        <f>J112+X112</f>
        <v>22165.600000000002</v>
      </c>
      <c r="Z112" s="5">
        <f>K112+Y112</f>
        <v>24285.000000000004</v>
      </c>
      <c r="AA112" s="5">
        <f>L112+Z112</f>
        <v>25182.700000000004</v>
      </c>
      <c r="AB112" s="5">
        <f>M112+AA112</f>
        <v>25681.500000000004</v>
      </c>
    </row>
    <row r="113" spans="1:28" ht="12.75">
      <c r="A113" s="5" t="s">
        <v>18</v>
      </c>
      <c r="B113" s="5">
        <v>31.9</v>
      </c>
      <c r="C113" s="5">
        <v>1.3</v>
      </c>
      <c r="D113" s="5">
        <v>0.1</v>
      </c>
      <c r="E113" s="5">
        <v>27</v>
      </c>
      <c r="F113" s="5">
        <v>157.8</v>
      </c>
      <c r="G113" s="5">
        <v>29.2</v>
      </c>
      <c r="H113" s="5">
        <v>620.7</v>
      </c>
      <c r="I113" s="5">
        <v>76.9</v>
      </c>
      <c r="J113" s="5">
        <v>797.2</v>
      </c>
      <c r="K113" s="5">
        <v>333.3</v>
      </c>
      <c r="L113" s="5">
        <v>597.9</v>
      </c>
      <c r="M113" s="5">
        <v>240.9</v>
      </c>
      <c r="N113" s="6">
        <f t="shared" si="28"/>
        <v>2914.2000000000003</v>
      </c>
      <c r="P113" s="5" t="s">
        <v>18</v>
      </c>
      <c r="Q113" s="5">
        <f t="shared" si="29"/>
        <v>31.9</v>
      </c>
      <c r="R113" s="5">
        <f>C113+Q113</f>
        <v>33.199999999999996</v>
      </c>
      <c r="S113" s="5">
        <f>D113+R113</f>
        <v>33.3</v>
      </c>
      <c r="T113" s="5">
        <f>E113+S113</f>
        <v>60.3</v>
      </c>
      <c r="U113" s="5">
        <f>F113+T113</f>
        <v>218.10000000000002</v>
      </c>
      <c r="V113" s="5">
        <f>G113+U113</f>
        <v>247.3</v>
      </c>
      <c r="W113" s="5">
        <f>H113+V113</f>
        <v>868</v>
      </c>
      <c r="X113" s="5">
        <f>I113+W113</f>
        <v>944.9</v>
      </c>
      <c r="Y113" s="5">
        <f>J113+X113</f>
        <v>1742.1</v>
      </c>
      <c r="Z113" s="5">
        <f>K113+Y113</f>
        <v>2075.4</v>
      </c>
      <c r="AA113" s="5">
        <f>L113+Z113</f>
        <v>2673.3</v>
      </c>
      <c r="AB113" s="5">
        <f>M113+AA113</f>
        <v>2914.2000000000003</v>
      </c>
    </row>
    <row r="114" spans="1:28" ht="12.75">
      <c r="A114" s="5" t="s">
        <v>19</v>
      </c>
      <c r="B114" s="5"/>
      <c r="C114" s="5">
        <v>0.1</v>
      </c>
      <c r="D114" s="5">
        <v>0.1</v>
      </c>
      <c r="E114" s="5">
        <v>0.4</v>
      </c>
      <c r="F114" s="5">
        <v>0.4</v>
      </c>
      <c r="G114" s="5">
        <v>1.1</v>
      </c>
      <c r="H114" s="5">
        <v>0.1</v>
      </c>
      <c r="I114" s="5"/>
      <c r="J114" s="5">
        <v>0.2</v>
      </c>
      <c r="K114" s="5">
        <v>0.3</v>
      </c>
      <c r="L114" s="5">
        <v>0.9</v>
      </c>
      <c r="M114" s="5"/>
      <c r="N114" s="6">
        <f t="shared" si="28"/>
        <v>3.6</v>
      </c>
      <c r="P114" s="5" t="s">
        <v>19</v>
      </c>
      <c r="Q114" s="5">
        <f t="shared" si="29"/>
        <v>0</v>
      </c>
      <c r="R114" s="5">
        <f>C114+Q114</f>
        <v>0.1</v>
      </c>
      <c r="S114" s="5">
        <f>D114+R114</f>
        <v>0.2</v>
      </c>
      <c r="T114" s="5">
        <f>E114+S114</f>
        <v>0.6000000000000001</v>
      </c>
      <c r="U114" s="5">
        <f>F114+T114</f>
        <v>1</v>
      </c>
      <c r="V114" s="5">
        <f>G114+U114</f>
        <v>2.1</v>
      </c>
      <c r="W114" s="5">
        <f>H114+V114</f>
        <v>2.2</v>
      </c>
      <c r="X114" s="5">
        <f>I114+W114</f>
        <v>2.2</v>
      </c>
      <c r="Y114" s="5">
        <f>J114+X114</f>
        <v>2.4000000000000004</v>
      </c>
      <c r="Z114" s="5">
        <f>K114+Y114</f>
        <v>2.7</v>
      </c>
      <c r="AA114" s="5">
        <f>L114+Z114</f>
        <v>3.6</v>
      </c>
      <c r="AB114" s="5">
        <f>M114+AA114</f>
        <v>3.6</v>
      </c>
    </row>
    <row r="115" spans="1:28" ht="12.75">
      <c r="A115" s="5" t="s">
        <v>20</v>
      </c>
      <c r="B115" s="5"/>
      <c r="C115" s="5"/>
      <c r="D115" s="5"/>
      <c r="E115" s="5"/>
      <c r="F115" s="5"/>
      <c r="G115" s="5"/>
      <c r="H115" s="5">
        <v>120.6</v>
      </c>
      <c r="I115" s="5">
        <v>351.1</v>
      </c>
      <c r="J115" s="5">
        <v>255.7</v>
      </c>
      <c r="K115" s="5">
        <v>63.9</v>
      </c>
      <c r="L115" s="5">
        <v>23.8</v>
      </c>
      <c r="M115" s="5">
        <v>502.5</v>
      </c>
      <c r="N115" s="6">
        <f t="shared" si="28"/>
        <v>1317.6</v>
      </c>
      <c r="P115" s="5" t="s">
        <v>20</v>
      </c>
      <c r="Q115" s="5">
        <f t="shared" si="29"/>
        <v>0</v>
      </c>
      <c r="R115" s="5">
        <f>C115+Q115</f>
        <v>0</v>
      </c>
      <c r="S115" s="5">
        <f>D115+R115</f>
        <v>0</v>
      </c>
      <c r="T115" s="5">
        <f>E115+S115</f>
        <v>0</v>
      </c>
      <c r="U115" s="5">
        <f>F115+T115</f>
        <v>0</v>
      </c>
      <c r="V115" s="5">
        <f>G115+U115</f>
        <v>0</v>
      </c>
      <c r="W115" s="5">
        <f>H115+V115</f>
        <v>120.6</v>
      </c>
      <c r="X115" s="5">
        <f>I115+W115</f>
        <v>471.70000000000005</v>
      </c>
      <c r="Y115" s="5">
        <f>J115+X115</f>
        <v>727.4000000000001</v>
      </c>
      <c r="Z115" s="5">
        <f>K115+Y115</f>
        <v>791.3000000000001</v>
      </c>
      <c r="AA115" s="5">
        <f>L115+Z115</f>
        <v>815.1</v>
      </c>
      <c r="AB115" s="5">
        <f>M115+AA115</f>
        <v>1317.6</v>
      </c>
    </row>
    <row r="116" spans="1:28" ht="12.75">
      <c r="A116" s="5" t="s">
        <v>21</v>
      </c>
      <c r="B116" s="5"/>
      <c r="C116" s="5"/>
      <c r="D116" s="5"/>
      <c r="E116" s="5">
        <v>5.3</v>
      </c>
      <c r="F116" s="5"/>
      <c r="G116" s="5"/>
      <c r="H116" s="5">
        <v>4.9</v>
      </c>
      <c r="I116" s="5">
        <v>0.5</v>
      </c>
      <c r="J116" s="5">
        <v>0.2</v>
      </c>
      <c r="K116" s="5"/>
      <c r="L116" s="5"/>
      <c r="M116" s="5"/>
      <c r="N116" s="6">
        <f t="shared" si="28"/>
        <v>10.899999999999999</v>
      </c>
      <c r="P116" s="5" t="s">
        <v>21</v>
      </c>
      <c r="Q116" s="5">
        <f t="shared" si="29"/>
        <v>0</v>
      </c>
      <c r="R116" s="5">
        <f>C116+Q116</f>
        <v>0</v>
      </c>
      <c r="S116" s="5">
        <f>D116+R116</f>
        <v>0</v>
      </c>
      <c r="T116" s="5">
        <f>E116+S116</f>
        <v>5.3</v>
      </c>
      <c r="U116" s="5">
        <f>F116+T116</f>
        <v>5.3</v>
      </c>
      <c r="V116" s="5">
        <f>G116+U116</f>
        <v>5.3</v>
      </c>
      <c r="W116" s="5">
        <f>H116+V116</f>
        <v>10.2</v>
      </c>
      <c r="X116" s="5">
        <f>I116+W116</f>
        <v>10.7</v>
      </c>
      <c r="Y116" s="5">
        <f>J116+X116</f>
        <v>10.899999999999999</v>
      </c>
      <c r="Z116" s="5">
        <f>K116+Y116</f>
        <v>10.899999999999999</v>
      </c>
      <c r="AA116" s="5">
        <f>L116+Z116</f>
        <v>10.899999999999999</v>
      </c>
      <c r="AB116" s="5">
        <f>M116+AA116</f>
        <v>10.899999999999999</v>
      </c>
    </row>
    <row r="117" spans="1:28" ht="12.75">
      <c r="A117" s="5" t="s">
        <v>22</v>
      </c>
      <c r="B117" s="5">
        <v>179.6</v>
      </c>
      <c r="C117" s="5">
        <v>84.9</v>
      </c>
      <c r="D117" s="5">
        <v>65.7</v>
      </c>
      <c r="E117" s="5">
        <v>87.6</v>
      </c>
      <c r="F117" s="5">
        <v>24.5</v>
      </c>
      <c r="G117" s="5">
        <v>68.8</v>
      </c>
      <c r="H117" s="5">
        <v>131.3</v>
      </c>
      <c r="I117" s="5">
        <v>81.7</v>
      </c>
      <c r="J117" s="5">
        <v>283.8</v>
      </c>
      <c r="K117" s="5">
        <v>236</v>
      </c>
      <c r="L117" s="5">
        <v>73.9</v>
      </c>
      <c r="M117" s="5">
        <v>55.4</v>
      </c>
      <c r="N117" s="6">
        <f t="shared" si="28"/>
        <v>1373.2000000000003</v>
      </c>
      <c r="P117" s="5" t="s">
        <v>22</v>
      </c>
      <c r="Q117" s="5">
        <f t="shared" si="29"/>
        <v>179.6</v>
      </c>
      <c r="R117" s="5">
        <f>C117+Q117</f>
        <v>264.5</v>
      </c>
      <c r="S117" s="5">
        <f>D117+R117</f>
        <v>330.2</v>
      </c>
      <c r="T117" s="5">
        <f>E117+S117</f>
        <v>417.79999999999995</v>
      </c>
      <c r="U117" s="5">
        <f>F117+T117</f>
        <v>442.29999999999995</v>
      </c>
      <c r="V117" s="5">
        <f>G117+U117</f>
        <v>511.09999999999997</v>
      </c>
      <c r="W117" s="5">
        <f>H117+V117</f>
        <v>642.4</v>
      </c>
      <c r="X117" s="5">
        <f>I117+W117</f>
        <v>724.1</v>
      </c>
      <c r="Y117" s="5">
        <f>J117+X117</f>
        <v>1007.9000000000001</v>
      </c>
      <c r="Z117" s="5">
        <f>K117+Y117</f>
        <v>1243.9</v>
      </c>
      <c r="AA117" s="5">
        <f>L117+Z117</f>
        <v>1317.8000000000002</v>
      </c>
      <c r="AB117" s="5">
        <f>M117+AA117</f>
        <v>1373.2000000000003</v>
      </c>
    </row>
    <row r="118" spans="1:28" ht="12.75">
      <c r="A118" s="5" t="s">
        <v>23</v>
      </c>
      <c r="B118" s="5">
        <v>2821.9</v>
      </c>
      <c r="C118" s="5">
        <v>5320.2</v>
      </c>
      <c r="D118" s="5">
        <v>4395.6</v>
      </c>
      <c r="E118" s="5">
        <v>2017.6</v>
      </c>
      <c r="F118" s="5">
        <v>1470.7</v>
      </c>
      <c r="G118" s="5">
        <v>686.1</v>
      </c>
      <c r="H118" s="5">
        <v>788.4</v>
      </c>
      <c r="I118" s="5">
        <v>122.4</v>
      </c>
      <c r="J118" s="5">
        <v>4850.3</v>
      </c>
      <c r="K118" s="5">
        <v>447.5</v>
      </c>
      <c r="L118" s="5">
        <v>1633.4</v>
      </c>
      <c r="M118" s="5">
        <v>976.1</v>
      </c>
      <c r="N118" s="6">
        <f t="shared" si="28"/>
        <v>25530.200000000004</v>
      </c>
      <c r="P118" s="5" t="s">
        <v>23</v>
      </c>
      <c r="Q118" s="5">
        <f t="shared" si="29"/>
        <v>2821.9</v>
      </c>
      <c r="R118" s="5">
        <f>C118+Q118</f>
        <v>8142.1</v>
      </c>
      <c r="S118" s="5">
        <f>D118+R118</f>
        <v>12537.7</v>
      </c>
      <c r="T118" s="5">
        <f>E118+S118</f>
        <v>14555.300000000001</v>
      </c>
      <c r="U118" s="5">
        <f>F118+T118</f>
        <v>16026.000000000002</v>
      </c>
      <c r="V118" s="5">
        <f>G118+U118</f>
        <v>16712.100000000002</v>
      </c>
      <c r="W118" s="5">
        <f>H118+V118</f>
        <v>17500.500000000004</v>
      </c>
      <c r="X118" s="5">
        <f>I118+W118</f>
        <v>17622.900000000005</v>
      </c>
      <c r="Y118" s="5">
        <f>J118+X118</f>
        <v>22473.200000000004</v>
      </c>
      <c r="Z118" s="5">
        <f>K118+Y118</f>
        <v>22920.700000000004</v>
      </c>
      <c r="AA118" s="5">
        <f>L118+Z118</f>
        <v>24554.100000000006</v>
      </c>
      <c r="AB118" s="5">
        <f>M118+AA118</f>
        <v>25530.200000000004</v>
      </c>
    </row>
    <row r="119" spans="1:28" ht="12.75">
      <c r="A119" s="5" t="s">
        <v>24</v>
      </c>
      <c r="B119" s="5">
        <v>3711.3</v>
      </c>
      <c r="C119" s="5">
        <v>9196.6</v>
      </c>
      <c r="D119" s="5">
        <v>10335.2</v>
      </c>
      <c r="E119" s="5">
        <v>9531.6</v>
      </c>
      <c r="F119" s="5">
        <v>9545.2</v>
      </c>
      <c r="G119" s="5">
        <v>7901.4</v>
      </c>
      <c r="H119" s="5">
        <v>8663.4</v>
      </c>
      <c r="I119" s="5">
        <v>9150.7</v>
      </c>
      <c r="J119" s="5">
        <v>8230</v>
      </c>
      <c r="K119" s="5">
        <v>6283.2</v>
      </c>
      <c r="L119" s="5">
        <v>9942.8</v>
      </c>
      <c r="M119" s="5">
        <v>10461.5</v>
      </c>
      <c r="N119" s="6">
        <f t="shared" si="28"/>
        <v>102952.90000000001</v>
      </c>
      <c r="P119" s="5" t="s">
        <v>24</v>
      </c>
      <c r="Q119" s="5">
        <f t="shared" si="29"/>
        <v>3711.3</v>
      </c>
      <c r="R119" s="5">
        <f>C119+Q119</f>
        <v>12907.900000000001</v>
      </c>
      <c r="S119" s="5">
        <f>D119+R119</f>
        <v>23243.100000000002</v>
      </c>
      <c r="T119" s="5">
        <f>E119+S119</f>
        <v>32774.700000000004</v>
      </c>
      <c r="U119" s="5">
        <f>F119+T119</f>
        <v>42319.90000000001</v>
      </c>
      <c r="V119" s="5">
        <f>G119+U119</f>
        <v>50221.30000000001</v>
      </c>
      <c r="W119" s="5">
        <f>H119+V119</f>
        <v>58884.70000000001</v>
      </c>
      <c r="X119" s="5">
        <f>I119+W119</f>
        <v>68035.40000000001</v>
      </c>
      <c r="Y119" s="5">
        <f>J119+X119</f>
        <v>76265.40000000001</v>
      </c>
      <c r="Z119" s="5">
        <f>K119+Y119</f>
        <v>82548.6</v>
      </c>
      <c r="AA119" s="5">
        <f>L119+Z119</f>
        <v>92491.40000000001</v>
      </c>
      <c r="AB119" s="5">
        <f>M119+AA119</f>
        <v>102952.90000000001</v>
      </c>
    </row>
    <row r="120" spans="1:28" ht="12.75">
      <c r="A120" s="5" t="s">
        <v>25</v>
      </c>
      <c r="B120" s="5">
        <v>1.8</v>
      </c>
      <c r="C120" s="5">
        <v>0.3</v>
      </c>
      <c r="D120" s="5">
        <v>1.5</v>
      </c>
      <c r="E120" s="5">
        <v>8.2</v>
      </c>
      <c r="F120" s="5">
        <v>9.8</v>
      </c>
      <c r="G120" s="5">
        <v>17.4</v>
      </c>
      <c r="H120" s="5">
        <v>3.6</v>
      </c>
      <c r="I120" s="5">
        <v>5.6</v>
      </c>
      <c r="J120" s="5">
        <v>11.7</v>
      </c>
      <c r="K120" s="5">
        <v>5.4</v>
      </c>
      <c r="L120" s="5">
        <v>3.1</v>
      </c>
      <c r="M120" s="5">
        <v>0.7</v>
      </c>
      <c r="N120" s="6">
        <f t="shared" si="28"/>
        <v>69.10000000000001</v>
      </c>
      <c r="P120" s="5" t="s">
        <v>25</v>
      </c>
      <c r="Q120" s="5">
        <f t="shared" si="29"/>
        <v>1.8</v>
      </c>
      <c r="R120" s="5">
        <f>C120+Q120</f>
        <v>2.1</v>
      </c>
      <c r="S120" s="5">
        <f>D120+R120</f>
        <v>3.6</v>
      </c>
      <c r="T120" s="5">
        <f>E120+S120</f>
        <v>11.799999999999999</v>
      </c>
      <c r="U120" s="5">
        <f>F120+T120</f>
        <v>21.6</v>
      </c>
      <c r="V120" s="5">
        <f>G120+U120</f>
        <v>39</v>
      </c>
      <c r="W120" s="5">
        <f>H120+V120</f>
        <v>42.6</v>
      </c>
      <c r="X120" s="5">
        <f>I120+W120</f>
        <v>48.2</v>
      </c>
      <c r="Y120" s="5">
        <f>J120+X120</f>
        <v>59.900000000000006</v>
      </c>
      <c r="Z120" s="5">
        <f>K120+Y120</f>
        <v>65.30000000000001</v>
      </c>
      <c r="AA120" s="5">
        <f>L120+Z120</f>
        <v>68.4</v>
      </c>
      <c r="AB120" s="5">
        <f>M120+AA120</f>
        <v>69.10000000000001</v>
      </c>
    </row>
    <row r="121" spans="1:28" ht="12.75">
      <c r="A121" s="5" t="s">
        <v>26</v>
      </c>
      <c r="B121" s="5"/>
      <c r="C121" s="5">
        <v>0.4</v>
      </c>
      <c r="D121" s="5"/>
      <c r="E121" s="5"/>
      <c r="F121" s="5"/>
      <c r="G121" s="5">
        <v>0.7</v>
      </c>
      <c r="H121" s="5">
        <v>96.7</v>
      </c>
      <c r="I121" s="5">
        <v>23.4</v>
      </c>
      <c r="J121" s="5">
        <v>58.1</v>
      </c>
      <c r="K121" s="5"/>
      <c r="L121" s="5">
        <v>38.2</v>
      </c>
      <c r="M121" s="5"/>
      <c r="N121" s="6">
        <f t="shared" si="28"/>
        <v>217.5</v>
      </c>
      <c r="P121" s="5" t="s">
        <v>26</v>
      </c>
      <c r="Q121" s="5">
        <f t="shared" si="29"/>
        <v>0</v>
      </c>
      <c r="R121" s="5">
        <f>C121+Q121</f>
        <v>0.4</v>
      </c>
      <c r="S121" s="5">
        <f>D121+R121</f>
        <v>0.4</v>
      </c>
      <c r="T121" s="5">
        <f>E121+S121</f>
        <v>0.4</v>
      </c>
      <c r="U121" s="5">
        <f>F121+T121</f>
        <v>0.4</v>
      </c>
      <c r="V121" s="5">
        <f>G121+U121</f>
        <v>1.1</v>
      </c>
      <c r="W121" s="5">
        <f>H121+V121</f>
        <v>97.8</v>
      </c>
      <c r="X121" s="5">
        <f>I121+W121</f>
        <v>121.19999999999999</v>
      </c>
      <c r="Y121" s="5">
        <f>J121+X121</f>
        <v>179.29999999999998</v>
      </c>
      <c r="Z121" s="5">
        <f>K121+Y121</f>
        <v>179.29999999999998</v>
      </c>
      <c r="AA121" s="5">
        <f>L121+Z121</f>
        <v>217.5</v>
      </c>
      <c r="AB121" s="5">
        <f>M121+AA121</f>
        <v>217.5</v>
      </c>
    </row>
    <row r="122" spans="1:28" ht="12.75">
      <c r="A122" s="5" t="s">
        <v>27</v>
      </c>
      <c r="B122" s="5"/>
      <c r="C122" s="5"/>
      <c r="D122" s="5"/>
      <c r="E122" s="5"/>
      <c r="F122" s="5">
        <v>0.7</v>
      </c>
      <c r="G122" s="5"/>
      <c r="H122" s="5"/>
      <c r="I122" s="5">
        <v>1.9</v>
      </c>
      <c r="J122" s="5">
        <v>24</v>
      </c>
      <c r="K122" s="5">
        <v>19.1</v>
      </c>
      <c r="L122" s="5">
        <v>3.6</v>
      </c>
      <c r="M122" s="5"/>
      <c r="N122" s="6">
        <f t="shared" si="28"/>
        <v>49.300000000000004</v>
      </c>
      <c r="P122" s="5" t="s">
        <v>27</v>
      </c>
      <c r="Q122" s="5">
        <f t="shared" si="29"/>
        <v>0</v>
      </c>
      <c r="R122" s="5">
        <f>C122+Q122</f>
        <v>0</v>
      </c>
      <c r="S122" s="5">
        <f>D122+R122</f>
        <v>0</v>
      </c>
      <c r="T122" s="5">
        <f>E122+S122</f>
        <v>0</v>
      </c>
      <c r="U122" s="5">
        <f>F122+T122</f>
        <v>0.7</v>
      </c>
      <c r="V122" s="5">
        <f>G122+U122</f>
        <v>0.7</v>
      </c>
      <c r="W122" s="5">
        <f>H122+V122</f>
        <v>0.7</v>
      </c>
      <c r="X122" s="5">
        <f>I122+W122</f>
        <v>2.5999999999999996</v>
      </c>
      <c r="Y122" s="5">
        <f>J122+X122</f>
        <v>26.6</v>
      </c>
      <c r="Z122" s="5">
        <f>K122+Y122</f>
        <v>45.7</v>
      </c>
      <c r="AA122" s="5">
        <f>L122+Z122</f>
        <v>49.300000000000004</v>
      </c>
      <c r="AB122" s="5">
        <f>M122+AA122</f>
        <v>49.300000000000004</v>
      </c>
    </row>
    <row r="123" spans="1:28" ht="12.75">
      <c r="A123" s="5" t="s">
        <v>28</v>
      </c>
      <c r="B123" s="5"/>
      <c r="C123" s="5">
        <v>0.2</v>
      </c>
      <c r="D123" s="5"/>
      <c r="E123" s="5"/>
      <c r="F123" s="5">
        <v>36</v>
      </c>
      <c r="G123" s="5">
        <v>3</v>
      </c>
      <c r="H123" s="5"/>
      <c r="I123" s="5">
        <v>49.2</v>
      </c>
      <c r="J123" s="5">
        <v>6.7</v>
      </c>
      <c r="K123" s="5"/>
      <c r="L123" s="5"/>
      <c r="M123" s="5"/>
      <c r="N123" s="6">
        <f t="shared" si="28"/>
        <v>95.10000000000001</v>
      </c>
      <c r="P123" s="5" t="s">
        <v>28</v>
      </c>
      <c r="Q123" s="5">
        <f t="shared" si="29"/>
        <v>0</v>
      </c>
      <c r="R123" s="5">
        <f>C123+Q123</f>
        <v>0.2</v>
      </c>
      <c r="S123" s="5">
        <f>D123+R123</f>
        <v>0.2</v>
      </c>
      <c r="T123" s="5">
        <f>E123+S123</f>
        <v>0.2</v>
      </c>
      <c r="U123" s="5">
        <f>F123+T123</f>
        <v>36.2</v>
      </c>
      <c r="V123" s="5">
        <f>G123+U123</f>
        <v>39.2</v>
      </c>
      <c r="W123" s="5">
        <f>H123+V123</f>
        <v>39.2</v>
      </c>
      <c r="X123" s="5">
        <f>I123+W123</f>
        <v>88.4</v>
      </c>
      <c r="Y123" s="5">
        <f>J123+X123</f>
        <v>95.10000000000001</v>
      </c>
      <c r="Z123" s="5">
        <f>K123+Y123</f>
        <v>95.10000000000001</v>
      </c>
      <c r="AA123" s="5">
        <f>L123+Z123</f>
        <v>95.10000000000001</v>
      </c>
      <c r="AB123" s="5">
        <f>M123+AA123</f>
        <v>95.10000000000001</v>
      </c>
    </row>
    <row r="124" spans="1:28" ht="12.75">
      <c r="A124" s="5" t="s">
        <v>29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6">
        <f t="shared" si="28"/>
        <v>0</v>
      </c>
      <c r="P124" s="5" t="s">
        <v>29</v>
      </c>
      <c r="Q124" s="5">
        <f t="shared" si="29"/>
        <v>0</v>
      </c>
      <c r="R124" s="5">
        <f>C124+Q124</f>
        <v>0</v>
      </c>
      <c r="S124" s="5">
        <f>D124+R124</f>
        <v>0</v>
      </c>
      <c r="T124" s="5">
        <f>E124+S124</f>
        <v>0</v>
      </c>
      <c r="U124" s="5">
        <f>F124+T124</f>
        <v>0</v>
      </c>
      <c r="V124" s="5">
        <f>G124+U124</f>
        <v>0</v>
      </c>
      <c r="W124" s="5">
        <f>H124+V124</f>
        <v>0</v>
      </c>
      <c r="X124" s="5">
        <f>I124+W124</f>
        <v>0</v>
      </c>
      <c r="Y124" s="5">
        <f>J124+X124</f>
        <v>0</v>
      </c>
      <c r="Z124" s="5">
        <f>K124+Y124</f>
        <v>0</v>
      </c>
      <c r="AA124" s="5">
        <f>L124+Z124</f>
        <v>0</v>
      </c>
      <c r="AB124" s="5">
        <f>M124+AA124</f>
        <v>0</v>
      </c>
    </row>
    <row r="125" spans="1:28" ht="12.75">
      <c r="A125" s="5" t="s">
        <v>30</v>
      </c>
      <c r="B125" s="5"/>
      <c r="C125" s="5"/>
      <c r="D125" s="5"/>
      <c r="E125" s="5"/>
      <c r="F125" s="5"/>
      <c r="G125" s="5"/>
      <c r="H125" s="5"/>
      <c r="I125" s="5">
        <v>0.1</v>
      </c>
      <c r="J125" s="5">
        <v>6.9</v>
      </c>
      <c r="K125" s="5"/>
      <c r="L125" s="5"/>
      <c r="M125" s="5"/>
      <c r="N125" s="6">
        <f t="shared" si="28"/>
        <v>7</v>
      </c>
      <c r="P125" s="5" t="s">
        <v>30</v>
      </c>
      <c r="Q125" s="5">
        <f t="shared" si="29"/>
        <v>0</v>
      </c>
      <c r="R125" s="5">
        <f>C125+Q125</f>
        <v>0</v>
      </c>
      <c r="S125" s="5">
        <f>D125+R125</f>
        <v>0</v>
      </c>
      <c r="T125" s="5">
        <f>E125+S125</f>
        <v>0</v>
      </c>
      <c r="U125" s="5">
        <f>F125+T125</f>
        <v>0</v>
      </c>
      <c r="V125" s="5">
        <f>G125+U125</f>
        <v>0</v>
      </c>
      <c r="W125" s="5">
        <f>H125+V125</f>
        <v>0</v>
      </c>
      <c r="X125" s="5">
        <f>I125+W125</f>
        <v>0.1</v>
      </c>
      <c r="Y125" s="5">
        <f>J125+X125</f>
        <v>7</v>
      </c>
      <c r="Z125" s="5">
        <f>K125+Y125</f>
        <v>7</v>
      </c>
      <c r="AA125" s="5">
        <f>L125+Z125</f>
        <v>7</v>
      </c>
      <c r="AB125" s="5">
        <f>M125+AA125</f>
        <v>7</v>
      </c>
    </row>
    <row r="126" spans="1:28" ht="12.75">
      <c r="A126" s="5" t="s">
        <v>31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6">
        <f t="shared" si="28"/>
        <v>0</v>
      </c>
      <c r="P126" s="5" t="s">
        <v>31</v>
      </c>
      <c r="Q126" s="5">
        <f t="shared" si="29"/>
        <v>0</v>
      </c>
      <c r="R126" s="5">
        <f>C126+Q126</f>
        <v>0</v>
      </c>
      <c r="S126" s="5">
        <f>D126+R126</f>
        <v>0</v>
      </c>
      <c r="T126" s="5">
        <f>E126+S126</f>
        <v>0</v>
      </c>
      <c r="U126" s="5">
        <f>F126+T126</f>
        <v>0</v>
      </c>
      <c r="V126" s="5">
        <f>G126+U126</f>
        <v>0</v>
      </c>
      <c r="W126" s="5">
        <f>H126+V126</f>
        <v>0</v>
      </c>
      <c r="X126" s="5">
        <f>I126+W126</f>
        <v>0</v>
      </c>
      <c r="Y126" s="5">
        <f>J126+X126</f>
        <v>0</v>
      </c>
      <c r="Z126" s="5">
        <f>K126+Y126</f>
        <v>0</v>
      </c>
      <c r="AA126" s="5">
        <f>L126+Z126</f>
        <v>0</v>
      </c>
      <c r="AB126" s="5">
        <f>M126+AA126</f>
        <v>0</v>
      </c>
    </row>
    <row r="127" spans="1:28" ht="12.75">
      <c r="A127" s="5" t="s">
        <v>32</v>
      </c>
      <c r="B127" s="5"/>
      <c r="C127" s="5"/>
      <c r="D127" s="5">
        <v>0.2</v>
      </c>
      <c r="E127" s="5"/>
      <c r="F127" s="5">
        <v>0.3</v>
      </c>
      <c r="G127" s="5">
        <v>0.5</v>
      </c>
      <c r="H127" s="5"/>
      <c r="I127" s="5"/>
      <c r="J127" s="5">
        <v>0.2</v>
      </c>
      <c r="K127" s="5"/>
      <c r="L127" s="5"/>
      <c r="M127" s="5">
        <v>5.6</v>
      </c>
      <c r="N127" s="6">
        <f t="shared" si="28"/>
        <v>6.8</v>
      </c>
      <c r="P127" s="5" t="s">
        <v>32</v>
      </c>
      <c r="Q127" s="5">
        <f t="shared" si="29"/>
        <v>0</v>
      </c>
      <c r="R127" s="5">
        <f>C127+Q127</f>
        <v>0</v>
      </c>
      <c r="S127" s="5">
        <f>D127+R127</f>
        <v>0.2</v>
      </c>
      <c r="T127" s="5">
        <f>E127+S127</f>
        <v>0.2</v>
      </c>
      <c r="U127" s="5">
        <f>F127+T127</f>
        <v>0.5</v>
      </c>
      <c r="V127" s="5">
        <f>G127+U127</f>
        <v>1</v>
      </c>
      <c r="W127" s="5">
        <f>H127+V127</f>
        <v>1</v>
      </c>
      <c r="X127" s="5">
        <f>I127+W127</f>
        <v>1</v>
      </c>
      <c r="Y127" s="5">
        <f>J127+X127</f>
        <v>1.2</v>
      </c>
      <c r="Z127" s="5">
        <f>K127+Y127</f>
        <v>1.2</v>
      </c>
      <c r="AA127" s="5">
        <f>L127+Z127</f>
        <v>1.2</v>
      </c>
      <c r="AB127" s="5">
        <f>M127+AA127</f>
        <v>6.8</v>
      </c>
    </row>
    <row r="128" spans="1:28" ht="12.75">
      <c r="A128" s="5" t="s">
        <v>33</v>
      </c>
      <c r="B128" s="5">
        <v>1.4</v>
      </c>
      <c r="C128" s="5"/>
      <c r="D128" s="5">
        <v>0.1</v>
      </c>
      <c r="E128" s="5">
        <v>1.4</v>
      </c>
      <c r="F128" s="5"/>
      <c r="G128" s="5"/>
      <c r="H128" s="5"/>
      <c r="I128" s="5">
        <v>45.7</v>
      </c>
      <c r="J128" s="5">
        <v>119.1</v>
      </c>
      <c r="K128" s="5"/>
      <c r="L128" s="5"/>
      <c r="M128" s="5"/>
      <c r="N128" s="6">
        <f t="shared" si="28"/>
        <v>167.7</v>
      </c>
      <c r="P128" s="5" t="s">
        <v>33</v>
      </c>
      <c r="Q128" s="5">
        <f t="shared" si="29"/>
        <v>1.4</v>
      </c>
      <c r="R128" s="5">
        <f>C128+Q128</f>
        <v>1.4</v>
      </c>
      <c r="S128" s="5">
        <f>D128+R128</f>
        <v>1.5</v>
      </c>
      <c r="T128" s="5">
        <f>E128+S128</f>
        <v>2.9</v>
      </c>
      <c r="U128" s="5">
        <f>F128+T128</f>
        <v>2.9</v>
      </c>
      <c r="V128" s="5">
        <f>G128+U128</f>
        <v>2.9</v>
      </c>
      <c r="W128" s="5">
        <f>H128+V128</f>
        <v>2.9</v>
      </c>
      <c r="X128" s="5">
        <f>I128+W128</f>
        <v>48.6</v>
      </c>
      <c r="Y128" s="5">
        <f>J128+X128</f>
        <v>167.7</v>
      </c>
      <c r="Z128" s="5">
        <f>K128+Y128</f>
        <v>167.7</v>
      </c>
      <c r="AA128" s="5">
        <f>L128+Z128</f>
        <v>167.7</v>
      </c>
      <c r="AB128" s="5">
        <f>M128+AA128</f>
        <v>167.7</v>
      </c>
    </row>
    <row r="129" spans="1:28" ht="12.75">
      <c r="A129" s="5" t="s">
        <v>34</v>
      </c>
      <c r="B129" s="5"/>
      <c r="C129" s="5"/>
      <c r="D129" s="5"/>
      <c r="E129" s="5">
        <v>54.1</v>
      </c>
      <c r="F129" s="5"/>
      <c r="G129" s="5"/>
      <c r="H129" s="5"/>
      <c r="I129" s="5">
        <v>46.4</v>
      </c>
      <c r="J129" s="5">
        <v>6</v>
      </c>
      <c r="K129" s="5"/>
      <c r="L129" s="5"/>
      <c r="M129" s="5"/>
      <c r="N129" s="6">
        <f t="shared" si="28"/>
        <v>106.5</v>
      </c>
      <c r="P129" s="5" t="s">
        <v>34</v>
      </c>
      <c r="Q129" s="5">
        <f t="shared" si="29"/>
        <v>0</v>
      </c>
      <c r="R129" s="5">
        <f>C129+Q129</f>
        <v>0</v>
      </c>
      <c r="S129" s="5">
        <f>D129+R129</f>
        <v>0</v>
      </c>
      <c r="T129" s="5">
        <f>E129+S129</f>
        <v>54.1</v>
      </c>
      <c r="U129" s="5">
        <f>F129+T129</f>
        <v>54.1</v>
      </c>
      <c r="V129" s="5">
        <f>G129+U129</f>
        <v>54.1</v>
      </c>
      <c r="W129" s="5">
        <f>H129+V129</f>
        <v>54.1</v>
      </c>
      <c r="X129" s="5">
        <f>I129+W129</f>
        <v>100.5</v>
      </c>
      <c r="Y129" s="5">
        <f>J129+X129</f>
        <v>106.5</v>
      </c>
      <c r="Z129" s="5">
        <f>K129+Y129</f>
        <v>106.5</v>
      </c>
      <c r="AA129" s="5">
        <f>L129+Z129</f>
        <v>106.5</v>
      </c>
      <c r="AB129" s="5">
        <f>M129+AA129</f>
        <v>106.5</v>
      </c>
    </row>
    <row r="130" spans="1:28" ht="12.75">
      <c r="A130" s="5" t="s">
        <v>35</v>
      </c>
      <c r="B130" s="5"/>
      <c r="C130" s="5"/>
      <c r="D130" s="5"/>
      <c r="E130" s="5"/>
      <c r="F130" s="5">
        <v>0.1</v>
      </c>
      <c r="G130" s="5"/>
      <c r="H130" s="5"/>
      <c r="I130" s="5"/>
      <c r="J130" s="5"/>
      <c r="K130" s="5"/>
      <c r="L130" s="5"/>
      <c r="M130" s="5"/>
      <c r="N130" s="6">
        <f t="shared" si="28"/>
        <v>0.1</v>
      </c>
      <c r="P130" s="5" t="s">
        <v>35</v>
      </c>
      <c r="Q130" s="5">
        <f t="shared" si="29"/>
        <v>0</v>
      </c>
      <c r="R130" s="5">
        <f>C130+Q130</f>
        <v>0</v>
      </c>
      <c r="S130" s="5">
        <f>D130+R130</f>
        <v>0</v>
      </c>
      <c r="T130" s="5">
        <f>E130+S130</f>
        <v>0</v>
      </c>
      <c r="U130" s="5">
        <f>F130+T130</f>
        <v>0.1</v>
      </c>
      <c r="V130" s="5">
        <f>G130+U130</f>
        <v>0.1</v>
      </c>
      <c r="W130" s="5">
        <f>H130+V130</f>
        <v>0.1</v>
      </c>
      <c r="X130" s="5">
        <f>I130+W130</f>
        <v>0.1</v>
      </c>
      <c r="Y130" s="5">
        <f>J130+X130</f>
        <v>0.1</v>
      </c>
      <c r="Z130" s="5">
        <f>K130+Y130</f>
        <v>0.1</v>
      </c>
      <c r="AA130" s="5">
        <f>L130+Z130</f>
        <v>0.1</v>
      </c>
      <c r="AB130" s="5">
        <f>M130+AA130</f>
        <v>0.1</v>
      </c>
    </row>
    <row r="131" spans="1:28" ht="12.75">
      <c r="A131" s="5" t="s">
        <v>36</v>
      </c>
      <c r="B131" s="5"/>
      <c r="C131" s="5"/>
      <c r="D131" s="5">
        <v>4</v>
      </c>
      <c r="E131" s="5">
        <v>25.2</v>
      </c>
      <c r="F131" s="5"/>
      <c r="G131" s="5"/>
      <c r="H131" s="5">
        <v>53.6</v>
      </c>
      <c r="I131" s="5">
        <v>33.4</v>
      </c>
      <c r="J131" s="5"/>
      <c r="K131" s="5">
        <v>8.3</v>
      </c>
      <c r="L131" s="5">
        <v>48</v>
      </c>
      <c r="M131" s="5"/>
      <c r="N131" s="6">
        <f t="shared" si="28"/>
        <v>172.5</v>
      </c>
      <c r="P131" s="5" t="s">
        <v>36</v>
      </c>
      <c r="Q131" s="5">
        <f t="shared" si="29"/>
        <v>0</v>
      </c>
      <c r="R131" s="5">
        <f>C131+Q131</f>
        <v>0</v>
      </c>
      <c r="S131" s="5">
        <f>D131+R131</f>
        <v>4</v>
      </c>
      <c r="T131" s="5">
        <f>E131+S131</f>
        <v>29.2</v>
      </c>
      <c r="U131" s="5">
        <f>F131+T131</f>
        <v>29.2</v>
      </c>
      <c r="V131" s="5">
        <f>G131+U131</f>
        <v>29.2</v>
      </c>
      <c r="W131" s="5">
        <f>H131+V131</f>
        <v>82.8</v>
      </c>
      <c r="X131" s="5">
        <f>I131+W131</f>
        <v>116.19999999999999</v>
      </c>
      <c r="Y131" s="5">
        <f>J131+X131</f>
        <v>116.19999999999999</v>
      </c>
      <c r="Z131" s="5">
        <f>K131+Y131</f>
        <v>124.49999999999999</v>
      </c>
      <c r="AA131" s="5">
        <f>L131+Z131</f>
        <v>172.5</v>
      </c>
      <c r="AB131" s="5">
        <f>M131+AA131</f>
        <v>172.5</v>
      </c>
    </row>
    <row r="132" spans="1:28" ht="12.75">
      <c r="A132" s="5" t="s">
        <v>37</v>
      </c>
      <c r="B132" s="5"/>
      <c r="C132" s="5"/>
      <c r="D132" s="5"/>
      <c r="E132" s="5"/>
      <c r="F132" s="5"/>
      <c r="G132" s="5"/>
      <c r="H132" s="5"/>
      <c r="I132" s="5">
        <v>5.7</v>
      </c>
      <c r="J132" s="5">
        <v>20.8</v>
      </c>
      <c r="K132" s="5"/>
      <c r="L132" s="5"/>
      <c r="M132" s="5"/>
      <c r="N132" s="6">
        <f t="shared" si="28"/>
        <v>26.5</v>
      </c>
      <c r="P132" s="5" t="s">
        <v>37</v>
      </c>
      <c r="Q132" s="5">
        <f t="shared" si="29"/>
        <v>0</v>
      </c>
      <c r="R132" s="5">
        <f>C132+Q132</f>
        <v>0</v>
      </c>
      <c r="S132" s="5">
        <f>D132+R132</f>
        <v>0</v>
      </c>
      <c r="T132" s="5">
        <f>E132+S132</f>
        <v>0</v>
      </c>
      <c r="U132" s="5">
        <f>F132+T132</f>
        <v>0</v>
      </c>
      <c r="V132" s="5">
        <f>G132+U132</f>
        <v>0</v>
      </c>
      <c r="W132" s="5">
        <f>H132+V132</f>
        <v>0</v>
      </c>
      <c r="X132" s="5">
        <f>I132+W132</f>
        <v>5.7</v>
      </c>
      <c r="Y132" s="5">
        <f>J132+X132</f>
        <v>26.5</v>
      </c>
      <c r="Z132" s="5">
        <f>K132+Y132</f>
        <v>26.5</v>
      </c>
      <c r="AA132" s="5">
        <f>L132+Z132</f>
        <v>26.5</v>
      </c>
      <c r="AB132" s="5">
        <f>M132+AA132</f>
        <v>26.5</v>
      </c>
    </row>
    <row r="133" spans="1:28" ht="12.75">
      <c r="A133" s="5" t="s">
        <v>38</v>
      </c>
      <c r="B133" s="5"/>
      <c r="C133" s="5"/>
      <c r="D133" s="5"/>
      <c r="E133" s="5"/>
      <c r="F133" s="5">
        <v>0.7</v>
      </c>
      <c r="G133" s="5"/>
      <c r="H133" s="5"/>
      <c r="I133" s="5"/>
      <c r="J133" s="5"/>
      <c r="K133" s="5"/>
      <c r="L133" s="5"/>
      <c r="M133" s="5"/>
      <c r="N133" s="6">
        <f t="shared" si="28"/>
        <v>0.7</v>
      </c>
      <c r="P133" s="5" t="s">
        <v>38</v>
      </c>
      <c r="Q133" s="5">
        <f t="shared" si="29"/>
        <v>0</v>
      </c>
      <c r="R133" s="5">
        <f>C133+Q133</f>
        <v>0</v>
      </c>
      <c r="S133" s="5">
        <f>D133+R133</f>
        <v>0</v>
      </c>
      <c r="T133" s="5">
        <f>E133+S133</f>
        <v>0</v>
      </c>
      <c r="U133" s="5">
        <f>F133+T133</f>
        <v>0.7</v>
      </c>
      <c r="V133" s="5">
        <f>G133+U133</f>
        <v>0.7</v>
      </c>
      <c r="W133" s="5">
        <f>H133+V133</f>
        <v>0.7</v>
      </c>
      <c r="X133" s="5">
        <f>I133+W133</f>
        <v>0.7</v>
      </c>
      <c r="Y133" s="5">
        <f>J133+X133</f>
        <v>0.7</v>
      </c>
      <c r="Z133" s="5">
        <f>K133+Y133</f>
        <v>0.7</v>
      </c>
      <c r="AA133" s="5">
        <f>L133+Z133</f>
        <v>0.7</v>
      </c>
      <c r="AB133" s="5">
        <f>M133+AA133</f>
        <v>0.7</v>
      </c>
    </row>
    <row r="134" spans="1:28" ht="12.75">
      <c r="A134" s="5" t="s">
        <v>39</v>
      </c>
      <c r="B134" s="5">
        <v>0.1</v>
      </c>
      <c r="C134" s="5"/>
      <c r="D134" s="5"/>
      <c r="E134" s="5">
        <v>1.2</v>
      </c>
      <c r="F134" s="5"/>
      <c r="G134" s="5"/>
      <c r="H134" s="5">
        <v>0.1</v>
      </c>
      <c r="I134" s="5"/>
      <c r="J134" s="5"/>
      <c r="K134" s="5">
        <v>0.1</v>
      </c>
      <c r="L134" s="5">
        <v>1.9</v>
      </c>
      <c r="M134" s="5"/>
      <c r="N134" s="6">
        <f t="shared" si="28"/>
        <v>3.4000000000000004</v>
      </c>
      <c r="P134" s="5" t="s">
        <v>39</v>
      </c>
      <c r="Q134" s="5">
        <f t="shared" si="29"/>
        <v>0.1</v>
      </c>
      <c r="R134" s="5">
        <f>C134+Q134</f>
        <v>0.1</v>
      </c>
      <c r="S134" s="5">
        <f>D134+R134</f>
        <v>0.1</v>
      </c>
      <c r="T134" s="5">
        <f>E134+S134</f>
        <v>1.3</v>
      </c>
      <c r="U134" s="5">
        <f>F134+T134</f>
        <v>1.3</v>
      </c>
      <c r="V134" s="5">
        <f>G134+U134</f>
        <v>1.3</v>
      </c>
      <c r="W134" s="5">
        <f>H134+V134</f>
        <v>1.4000000000000001</v>
      </c>
      <c r="X134" s="5">
        <f>I134+W134</f>
        <v>1.4000000000000001</v>
      </c>
      <c r="Y134" s="5">
        <f>J134+X134</f>
        <v>1.4000000000000001</v>
      </c>
      <c r="Z134" s="5">
        <f>K134+Y134</f>
        <v>1.5000000000000002</v>
      </c>
      <c r="AA134" s="5">
        <f>L134+Z134</f>
        <v>3.4000000000000004</v>
      </c>
      <c r="AB134" s="5">
        <f>M134+AA134</f>
        <v>3.4000000000000004</v>
      </c>
    </row>
    <row r="135" spans="1:28" ht="12.75">
      <c r="A135" s="5" t="s">
        <v>40</v>
      </c>
      <c r="B135" s="5"/>
      <c r="C135" s="5">
        <v>1.1</v>
      </c>
      <c r="D135" s="5"/>
      <c r="E135" s="5"/>
      <c r="F135" s="5"/>
      <c r="G135" s="5"/>
      <c r="H135" s="5">
        <v>0.4</v>
      </c>
      <c r="I135" s="5"/>
      <c r="J135" s="5"/>
      <c r="K135" s="5"/>
      <c r="L135" s="5"/>
      <c r="M135" s="5"/>
      <c r="N135" s="6">
        <f t="shared" si="28"/>
        <v>1.5</v>
      </c>
      <c r="P135" s="5" t="s">
        <v>40</v>
      </c>
      <c r="Q135" s="5">
        <f t="shared" si="29"/>
        <v>0</v>
      </c>
      <c r="R135" s="5">
        <f>C135+Q135</f>
        <v>1.1</v>
      </c>
      <c r="S135" s="5">
        <f>D135+R135</f>
        <v>1.1</v>
      </c>
      <c r="T135" s="5">
        <f>E135+S135</f>
        <v>1.1</v>
      </c>
      <c r="U135" s="5">
        <f>F135+T135</f>
        <v>1.1</v>
      </c>
      <c r="V135" s="5">
        <f>G135+U135</f>
        <v>1.1</v>
      </c>
      <c r="W135" s="5">
        <f>H135+V135</f>
        <v>1.5</v>
      </c>
      <c r="X135" s="5">
        <f>I135+W135</f>
        <v>1.5</v>
      </c>
      <c r="Y135" s="5">
        <f>J135+X135</f>
        <v>1.5</v>
      </c>
      <c r="Z135" s="5">
        <f>K135+Y135</f>
        <v>1.5</v>
      </c>
      <c r="AA135" s="5">
        <f>L135+Z135</f>
        <v>1.5</v>
      </c>
      <c r="AB135" s="5">
        <f>M135+AA135</f>
        <v>1.5</v>
      </c>
    </row>
    <row r="136" spans="1:28" ht="12.75">
      <c r="A136" s="7" t="s">
        <v>41</v>
      </c>
      <c r="B136" s="7">
        <f aca="true" t="shared" si="30" ref="B136:N136">SUM(B110:B135)</f>
        <v>9749.599999999999</v>
      </c>
      <c r="C136" s="7">
        <f t="shared" si="30"/>
        <v>24569.9</v>
      </c>
      <c r="D136" s="7">
        <f t="shared" si="30"/>
        <v>23038.600000000002</v>
      </c>
      <c r="E136" s="7">
        <f t="shared" si="30"/>
        <v>16673.000000000004</v>
      </c>
      <c r="F136" s="7">
        <f t="shared" si="30"/>
        <v>20888.3</v>
      </c>
      <c r="G136" s="7">
        <f t="shared" si="30"/>
        <v>11951.1</v>
      </c>
      <c r="H136" s="7">
        <f t="shared" si="30"/>
        <v>14995.600000000002</v>
      </c>
      <c r="I136" s="7">
        <f t="shared" si="30"/>
        <v>14021.800000000003</v>
      </c>
      <c r="J136" s="7">
        <f t="shared" si="30"/>
        <v>25445.100000000002</v>
      </c>
      <c r="K136" s="7">
        <f t="shared" si="30"/>
        <v>12773.1</v>
      </c>
      <c r="L136" s="7">
        <f t="shared" si="30"/>
        <v>18529.3</v>
      </c>
      <c r="M136" s="7">
        <f t="shared" si="30"/>
        <v>19610.1</v>
      </c>
      <c r="N136" s="7">
        <f t="shared" si="30"/>
        <v>212245.5</v>
      </c>
      <c r="P136" s="7" t="s">
        <v>41</v>
      </c>
      <c r="Q136" s="7">
        <f aca="true" t="shared" si="31" ref="Q136:AB136">SUM(Q110:Q135)</f>
        <v>9749.599999999999</v>
      </c>
      <c r="R136" s="7">
        <f t="shared" si="31"/>
        <v>34319.5</v>
      </c>
      <c r="S136" s="7">
        <f t="shared" si="31"/>
        <v>57358.09999999999</v>
      </c>
      <c r="T136" s="7">
        <f t="shared" si="31"/>
        <v>74031.09999999999</v>
      </c>
      <c r="U136" s="7">
        <f t="shared" si="31"/>
        <v>94919.40000000001</v>
      </c>
      <c r="V136" s="7">
        <f t="shared" si="31"/>
        <v>106870.50000000004</v>
      </c>
      <c r="W136" s="7">
        <f t="shared" si="31"/>
        <v>121866.10000000002</v>
      </c>
      <c r="X136" s="7">
        <f t="shared" si="31"/>
        <v>135887.90000000008</v>
      </c>
      <c r="Y136" s="7">
        <f t="shared" si="31"/>
        <v>161333.00000000006</v>
      </c>
      <c r="Z136" s="7">
        <f t="shared" si="31"/>
        <v>174106.10000000003</v>
      </c>
      <c r="AA136" s="7">
        <f t="shared" si="31"/>
        <v>192635.40000000008</v>
      </c>
      <c r="AB136" s="7">
        <f t="shared" si="31"/>
        <v>212245.5</v>
      </c>
    </row>
    <row r="137" spans="1:28" ht="12.75">
      <c r="A137" s="8" t="s">
        <v>42</v>
      </c>
      <c r="B137" s="8">
        <f aca="true" t="shared" si="32" ref="B137:N137">SUM(B110:B136)/2</f>
        <v>9749.599999999999</v>
      </c>
      <c r="C137" s="8">
        <f t="shared" si="32"/>
        <v>24569.9</v>
      </c>
      <c r="D137" s="8">
        <f t="shared" si="32"/>
        <v>23038.600000000002</v>
      </c>
      <c r="E137" s="8">
        <f t="shared" si="32"/>
        <v>16673.000000000004</v>
      </c>
      <c r="F137" s="8">
        <f t="shared" si="32"/>
        <v>20888.3</v>
      </c>
      <c r="G137" s="8">
        <f t="shared" si="32"/>
        <v>11951.1</v>
      </c>
      <c r="H137" s="8">
        <f t="shared" si="32"/>
        <v>14995.600000000002</v>
      </c>
      <c r="I137" s="8">
        <f t="shared" si="32"/>
        <v>14021.800000000003</v>
      </c>
      <c r="J137" s="8">
        <f t="shared" si="32"/>
        <v>25445.100000000002</v>
      </c>
      <c r="K137" s="8">
        <f t="shared" si="32"/>
        <v>12773.1</v>
      </c>
      <c r="L137" s="8">
        <f t="shared" si="32"/>
        <v>18529.3</v>
      </c>
      <c r="M137" s="8">
        <f t="shared" si="32"/>
        <v>19610.1</v>
      </c>
      <c r="N137" s="8">
        <f t="shared" si="32"/>
        <v>212245.5</v>
      </c>
      <c r="P137" s="8" t="s">
        <v>42</v>
      </c>
      <c r="Q137" s="8">
        <f aca="true" t="shared" si="33" ref="Q137:AB137">SUM(Q110:Q136)/2</f>
        <v>9749.599999999999</v>
      </c>
      <c r="R137" s="8">
        <f t="shared" si="33"/>
        <v>34319.5</v>
      </c>
      <c r="S137" s="8">
        <f t="shared" si="33"/>
        <v>57358.09999999999</v>
      </c>
      <c r="T137" s="8">
        <f t="shared" si="33"/>
        <v>74031.09999999999</v>
      </c>
      <c r="U137" s="8">
        <f t="shared" si="33"/>
        <v>94919.40000000001</v>
      </c>
      <c r="V137" s="8">
        <f t="shared" si="33"/>
        <v>106870.50000000004</v>
      </c>
      <c r="W137" s="8">
        <f t="shared" si="33"/>
        <v>121866.10000000002</v>
      </c>
      <c r="X137" s="8">
        <f t="shared" si="33"/>
        <v>135887.90000000008</v>
      </c>
      <c r="Y137" s="8">
        <f t="shared" si="33"/>
        <v>161333.00000000006</v>
      </c>
      <c r="Z137" s="8">
        <f t="shared" si="33"/>
        <v>174106.10000000003</v>
      </c>
      <c r="AA137" s="8">
        <f t="shared" si="33"/>
        <v>192635.40000000008</v>
      </c>
      <c r="AB137" s="8">
        <f t="shared" si="33"/>
        <v>212245.5</v>
      </c>
    </row>
    <row r="138" spans="1:28" ht="12.75">
      <c r="A138" s="5" t="s">
        <v>43</v>
      </c>
      <c r="B138" s="5">
        <v>7079</v>
      </c>
      <c r="C138" s="5"/>
      <c r="D138" s="5">
        <v>7767.3</v>
      </c>
      <c r="E138" s="5">
        <v>3992.9</v>
      </c>
      <c r="F138" s="5">
        <v>9371</v>
      </c>
      <c r="G138" s="5">
        <v>4000</v>
      </c>
      <c r="H138" s="5">
        <v>2700</v>
      </c>
      <c r="I138" s="5">
        <v>11460.4</v>
      </c>
      <c r="J138" s="5">
        <v>8263.3</v>
      </c>
      <c r="K138" s="5">
        <v>10901.4</v>
      </c>
      <c r="L138" s="5">
        <v>10369.5</v>
      </c>
      <c r="M138" s="5">
        <v>11150</v>
      </c>
      <c r="N138" s="6">
        <f aca="true" t="shared" si="34" ref="N138:N168">SUM(B138:M138)</f>
        <v>87054.79999999999</v>
      </c>
      <c r="P138" s="5" t="s">
        <v>43</v>
      </c>
      <c r="Q138" s="5">
        <f aca="true" t="shared" si="35" ref="Q138:Q168">B138</f>
        <v>7079</v>
      </c>
      <c r="R138" s="5">
        <f>C138+Q138</f>
        <v>7079</v>
      </c>
      <c r="S138" s="5">
        <f>D138+R138</f>
        <v>14846.3</v>
      </c>
      <c r="T138" s="5">
        <f>E138+S138</f>
        <v>18839.2</v>
      </c>
      <c r="U138" s="5">
        <f>F138+T138</f>
        <v>28210.2</v>
      </c>
      <c r="V138" s="5">
        <f>G138+U138</f>
        <v>32210.2</v>
      </c>
      <c r="W138" s="5">
        <f>H138+V138</f>
        <v>34910.2</v>
      </c>
      <c r="X138" s="5">
        <f>I138+W138</f>
        <v>46370.6</v>
      </c>
      <c r="Y138" s="5">
        <f>J138+X138</f>
        <v>54633.899999999994</v>
      </c>
      <c r="Z138" s="5">
        <f>K138+Y138</f>
        <v>65535.299999999996</v>
      </c>
      <c r="AA138" s="5">
        <f>L138+Z138</f>
        <v>75904.79999999999</v>
      </c>
      <c r="AB138" s="5">
        <f>M138+AA138</f>
        <v>87054.79999999999</v>
      </c>
    </row>
    <row r="139" spans="1:28" ht="12.75">
      <c r="A139" s="5" t="s">
        <v>44</v>
      </c>
      <c r="B139" s="5"/>
      <c r="C139" s="5"/>
      <c r="D139" s="5"/>
      <c r="E139" s="5"/>
      <c r="F139" s="5"/>
      <c r="G139" s="5"/>
      <c r="H139" s="5"/>
      <c r="I139" s="5"/>
      <c r="J139" s="5">
        <v>3.2</v>
      </c>
      <c r="K139" s="5"/>
      <c r="L139" s="5"/>
      <c r="M139" s="5"/>
      <c r="N139" s="6">
        <f t="shared" si="34"/>
        <v>3.2</v>
      </c>
      <c r="P139" s="5" t="s">
        <v>44</v>
      </c>
      <c r="Q139" s="5">
        <f t="shared" si="35"/>
        <v>0</v>
      </c>
      <c r="R139" s="5">
        <f>C139+Q139</f>
        <v>0</v>
      </c>
      <c r="S139" s="5">
        <f>D139+R139</f>
        <v>0</v>
      </c>
      <c r="T139" s="5">
        <f>E139+S139</f>
        <v>0</v>
      </c>
      <c r="U139" s="5">
        <f>F139+T139</f>
        <v>0</v>
      </c>
      <c r="V139" s="5">
        <f>G139+U139</f>
        <v>0</v>
      </c>
      <c r="W139" s="5">
        <f>H139+V139</f>
        <v>0</v>
      </c>
      <c r="X139" s="5">
        <f>I139+W139</f>
        <v>0</v>
      </c>
      <c r="Y139" s="5">
        <f>J139+X139</f>
        <v>3.2</v>
      </c>
      <c r="Z139" s="5">
        <f>K139+Y139</f>
        <v>3.2</v>
      </c>
      <c r="AA139" s="5">
        <f>L139+Z139</f>
        <v>3.2</v>
      </c>
      <c r="AB139" s="5">
        <f>M139+AA139</f>
        <v>3.2</v>
      </c>
    </row>
    <row r="140" spans="1:28" ht="12.75">
      <c r="A140" s="5" t="s">
        <v>45</v>
      </c>
      <c r="B140" s="5">
        <v>26</v>
      </c>
      <c r="C140" s="5">
        <v>74.8</v>
      </c>
      <c r="D140" s="5">
        <v>218.2</v>
      </c>
      <c r="E140" s="5">
        <v>230.6</v>
      </c>
      <c r="F140" s="5">
        <v>101</v>
      </c>
      <c r="G140" s="5">
        <v>77.4</v>
      </c>
      <c r="H140" s="5">
        <v>1033.2</v>
      </c>
      <c r="I140" s="5">
        <v>879.5</v>
      </c>
      <c r="J140" s="5">
        <v>1064.1</v>
      </c>
      <c r="K140" s="5">
        <v>5378.8</v>
      </c>
      <c r="L140" s="5">
        <v>152.4</v>
      </c>
      <c r="M140" s="5">
        <v>50</v>
      </c>
      <c r="N140" s="6">
        <f t="shared" si="34"/>
        <v>9286</v>
      </c>
      <c r="P140" s="5" t="s">
        <v>45</v>
      </c>
      <c r="Q140" s="5">
        <f t="shared" si="35"/>
        <v>26</v>
      </c>
      <c r="R140" s="5">
        <f>C140+Q140</f>
        <v>100.8</v>
      </c>
      <c r="S140" s="5">
        <f>D140+R140</f>
        <v>319</v>
      </c>
      <c r="T140" s="5">
        <f>E140+S140</f>
        <v>549.6</v>
      </c>
      <c r="U140" s="5">
        <f>F140+T140</f>
        <v>650.6</v>
      </c>
      <c r="V140" s="5">
        <f>G140+U140</f>
        <v>728</v>
      </c>
      <c r="W140" s="5">
        <f>H140+V140</f>
        <v>1761.2</v>
      </c>
      <c r="X140" s="5">
        <f>I140+W140</f>
        <v>2640.7</v>
      </c>
      <c r="Y140" s="5">
        <f>J140+X140</f>
        <v>3704.7999999999997</v>
      </c>
      <c r="Z140" s="5">
        <f>K140+Y140</f>
        <v>9083.6</v>
      </c>
      <c r="AA140" s="5">
        <f>L140+Z140</f>
        <v>9236</v>
      </c>
      <c r="AB140" s="5">
        <f>M140+AA140</f>
        <v>9286</v>
      </c>
    </row>
    <row r="141" spans="1:28" ht="12.75">
      <c r="A141" s="5" t="s">
        <v>46</v>
      </c>
      <c r="B141" s="5"/>
      <c r="C141" s="5"/>
      <c r="D141" s="5">
        <v>20.1</v>
      </c>
      <c r="E141" s="5"/>
      <c r="F141" s="5"/>
      <c r="G141" s="5"/>
      <c r="H141" s="5"/>
      <c r="I141" s="5"/>
      <c r="J141" s="5"/>
      <c r="K141" s="5"/>
      <c r="L141" s="5"/>
      <c r="M141" s="5"/>
      <c r="N141" s="6">
        <f t="shared" si="34"/>
        <v>20.1</v>
      </c>
      <c r="P141" s="5" t="s">
        <v>46</v>
      </c>
      <c r="Q141" s="5">
        <f t="shared" si="35"/>
        <v>0</v>
      </c>
      <c r="R141" s="5">
        <f>C141+Q141</f>
        <v>0</v>
      </c>
      <c r="S141" s="5">
        <f>D141+R141</f>
        <v>20.1</v>
      </c>
      <c r="T141" s="5">
        <f>E141+S141</f>
        <v>20.1</v>
      </c>
      <c r="U141" s="5">
        <f>F141+T141</f>
        <v>20.1</v>
      </c>
      <c r="V141" s="5">
        <f>G141+U141</f>
        <v>20.1</v>
      </c>
      <c r="W141" s="5">
        <f>H141+V141</f>
        <v>20.1</v>
      </c>
      <c r="X141" s="5">
        <f>I141+W141</f>
        <v>20.1</v>
      </c>
      <c r="Y141" s="5">
        <f>J141+X141</f>
        <v>20.1</v>
      </c>
      <c r="Z141" s="5">
        <f>K141+Y141</f>
        <v>20.1</v>
      </c>
      <c r="AA141" s="5">
        <f>L141+Z141</f>
        <v>20.1</v>
      </c>
      <c r="AB141" s="5">
        <f>M141+AA141</f>
        <v>20.1</v>
      </c>
    </row>
    <row r="142" spans="1:28" ht="12.75">
      <c r="A142" s="5" t="s">
        <v>47</v>
      </c>
      <c r="B142" s="5"/>
      <c r="C142" s="5"/>
      <c r="D142" s="5"/>
      <c r="E142" s="5"/>
      <c r="F142" s="5"/>
      <c r="G142" s="5"/>
      <c r="H142" s="5"/>
      <c r="I142" s="5"/>
      <c r="J142" s="5">
        <v>23.1</v>
      </c>
      <c r="K142" s="5"/>
      <c r="L142" s="5"/>
      <c r="M142" s="5"/>
      <c r="N142" s="6">
        <f t="shared" si="34"/>
        <v>23.1</v>
      </c>
      <c r="P142" s="5" t="s">
        <v>47</v>
      </c>
      <c r="Q142" s="5">
        <f t="shared" si="35"/>
        <v>0</v>
      </c>
      <c r="R142" s="5">
        <f>C142+Q142</f>
        <v>0</v>
      </c>
      <c r="S142" s="5">
        <f>D142+R142</f>
        <v>0</v>
      </c>
      <c r="T142" s="5">
        <f>E142+S142</f>
        <v>0</v>
      </c>
      <c r="U142" s="5">
        <f>F142+T142</f>
        <v>0</v>
      </c>
      <c r="V142" s="5">
        <f>G142+U142</f>
        <v>0</v>
      </c>
      <c r="W142" s="5">
        <f>H142+V142</f>
        <v>0</v>
      </c>
      <c r="X142" s="5">
        <f>I142+W142</f>
        <v>0</v>
      </c>
      <c r="Y142" s="5">
        <f>J142+X142</f>
        <v>23.1</v>
      </c>
      <c r="Z142" s="5">
        <f>K142+Y142</f>
        <v>23.1</v>
      </c>
      <c r="AA142" s="5">
        <f>L142+Z142</f>
        <v>23.1</v>
      </c>
      <c r="AB142" s="5">
        <f>M142+AA142</f>
        <v>23.1</v>
      </c>
    </row>
    <row r="143" spans="1:28" ht="12.75">
      <c r="A143" s="5" t="s">
        <v>48</v>
      </c>
      <c r="B143" s="5"/>
      <c r="C143" s="5"/>
      <c r="D143" s="5"/>
      <c r="E143" s="5"/>
      <c r="F143" s="5"/>
      <c r="G143" s="5"/>
      <c r="H143" s="5"/>
      <c r="I143" s="5"/>
      <c r="J143" s="5">
        <v>0.1</v>
      </c>
      <c r="K143" s="5"/>
      <c r="L143" s="5"/>
      <c r="M143" s="5"/>
      <c r="N143" s="6">
        <f t="shared" si="34"/>
        <v>0.1</v>
      </c>
      <c r="P143" s="5" t="s">
        <v>48</v>
      </c>
      <c r="Q143" s="5">
        <f t="shared" si="35"/>
        <v>0</v>
      </c>
      <c r="R143" s="5">
        <f>C143+Q143</f>
        <v>0</v>
      </c>
      <c r="S143" s="5">
        <f>D143+R143</f>
        <v>0</v>
      </c>
      <c r="T143" s="5">
        <f>E143+S143</f>
        <v>0</v>
      </c>
      <c r="U143" s="5">
        <f>F143+T143</f>
        <v>0</v>
      </c>
      <c r="V143" s="5">
        <f>G143+U143</f>
        <v>0</v>
      </c>
      <c r="W143" s="5">
        <f>H143+V143</f>
        <v>0</v>
      </c>
      <c r="X143" s="5">
        <f>I143+W143</f>
        <v>0</v>
      </c>
      <c r="Y143" s="5">
        <f>J143+X143</f>
        <v>0.1</v>
      </c>
      <c r="Z143" s="5">
        <f>K143+Y143</f>
        <v>0.1</v>
      </c>
      <c r="AA143" s="5">
        <f>L143+Z143</f>
        <v>0.1</v>
      </c>
      <c r="AB143" s="5">
        <f>M143+AA143</f>
        <v>0.1</v>
      </c>
    </row>
    <row r="144" spans="1:28" ht="12.75">
      <c r="A144" s="5" t="s">
        <v>49</v>
      </c>
      <c r="B144" s="5"/>
      <c r="C144" s="5"/>
      <c r="D144" s="5"/>
      <c r="E144" s="5">
        <v>4</v>
      </c>
      <c r="F144" s="5"/>
      <c r="G144" s="5">
        <v>2</v>
      </c>
      <c r="H144" s="5"/>
      <c r="I144" s="5"/>
      <c r="J144" s="5">
        <v>7.7</v>
      </c>
      <c r="K144" s="5"/>
      <c r="L144" s="5">
        <v>5.5</v>
      </c>
      <c r="M144" s="5">
        <v>0.9</v>
      </c>
      <c r="N144" s="6">
        <f t="shared" si="34"/>
        <v>20.099999999999998</v>
      </c>
      <c r="P144" s="5" t="s">
        <v>49</v>
      </c>
      <c r="Q144" s="5">
        <f t="shared" si="35"/>
        <v>0</v>
      </c>
      <c r="R144" s="5">
        <f>C144+Q144</f>
        <v>0</v>
      </c>
      <c r="S144" s="5">
        <f>D144+R144</f>
        <v>0</v>
      </c>
      <c r="T144" s="5">
        <f>E144+S144</f>
        <v>4</v>
      </c>
      <c r="U144" s="5">
        <f>F144+T144</f>
        <v>4</v>
      </c>
      <c r="V144" s="5">
        <f>G144+U144</f>
        <v>6</v>
      </c>
      <c r="W144" s="5">
        <f>H144+V144</f>
        <v>6</v>
      </c>
      <c r="X144" s="5">
        <f>I144+W144</f>
        <v>6</v>
      </c>
      <c r="Y144" s="5">
        <f>J144+X144</f>
        <v>13.7</v>
      </c>
      <c r="Z144" s="5">
        <f>K144+Y144</f>
        <v>13.7</v>
      </c>
      <c r="AA144" s="5">
        <f>L144+Z144</f>
        <v>19.2</v>
      </c>
      <c r="AB144" s="5">
        <f>M144+AA144</f>
        <v>20.099999999999998</v>
      </c>
    </row>
    <row r="145" spans="1:28" ht="12.75">
      <c r="A145" s="5" t="s">
        <v>50</v>
      </c>
      <c r="B145" s="5"/>
      <c r="C145" s="5">
        <v>869.8</v>
      </c>
      <c r="D145" s="5">
        <v>768.1</v>
      </c>
      <c r="E145" s="5">
        <v>269</v>
      </c>
      <c r="F145" s="5">
        <v>53.3</v>
      </c>
      <c r="G145" s="5"/>
      <c r="H145" s="5"/>
      <c r="I145" s="5"/>
      <c r="J145" s="5"/>
      <c r="K145" s="5"/>
      <c r="L145" s="5"/>
      <c r="M145" s="5"/>
      <c r="N145" s="6">
        <f t="shared" si="34"/>
        <v>1960.2</v>
      </c>
      <c r="P145" s="5" t="s">
        <v>50</v>
      </c>
      <c r="Q145" s="5">
        <f t="shared" si="35"/>
        <v>0</v>
      </c>
      <c r="R145" s="5">
        <f>C145+Q145</f>
        <v>869.8</v>
      </c>
      <c r="S145" s="5">
        <f>D145+R145</f>
        <v>1637.9</v>
      </c>
      <c r="T145" s="5">
        <f>E145+S145</f>
        <v>1906.9</v>
      </c>
      <c r="U145" s="5">
        <f>F145+T145</f>
        <v>1960.2</v>
      </c>
      <c r="V145" s="5">
        <f>G145+U145</f>
        <v>1960.2</v>
      </c>
      <c r="W145" s="5">
        <f>H145+V145</f>
        <v>1960.2</v>
      </c>
      <c r="X145" s="5">
        <f>I145+W145</f>
        <v>1960.2</v>
      </c>
      <c r="Y145" s="5">
        <f>J145+X145</f>
        <v>1960.2</v>
      </c>
      <c r="Z145" s="5">
        <f>K145+Y145</f>
        <v>1960.2</v>
      </c>
      <c r="AA145" s="5">
        <f>L145+Z145</f>
        <v>1960.2</v>
      </c>
      <c r="AB145" s="5">
        <f>M145+AA145</f>
        <v>1960.2</v>
      </c>
    </row>
    <row r="146" spans="1:28" ht="12.75">
      <c r="A146" s="5" t="s">
        <v>51</v>
      </c>
      <c r="B146" s="5">
        <v>6.5</v>
      </c>
      <c r="C146" s="5">
        <v>100</v>
      </c>
      <c r="D146" s="5">
        <v>282.1</v>
      </c>
      <c r="E146" s="5">
        <v>694</v>
      </c>
      <c r="F146" s="5">
        <v>442.6</v>
      </c>
      <c r="G146" s="5"/>
      <c r="H146" s="5"/>
      <c r="I146" s="5"/>
      <c r="J146" s="5"/>
      <c r="K146" s="5"/>
      <c r="L146" s="5"/>
      <c r="M146" s="5"/>
      <c r="N146" s="6">
        <f t="shared" si="34"/>
        <v>1525.1999999999998</v>
      </c>
      <c r="P146" s="5" t="s">
        <v>51</v>
      </c>
      <c r="Q146" s="5">
        <f t="shared" si="35"/>
        <v>6.5</v>
      </c>
      <c r="R146" s="5">
        <f>C146+Q146</f>
        <v>106.5</v>
      </c>
      <c r="S146" s="5">
        <f>D146+R146</f>
        <v>388.6</v>
      </c>
      <c r="T146" s="5">
        <f>E146+S146</f>
        <v>1082.6</v>
      </c>
      <c r="U146" s="5">
        <f>F146+T146</f>
        <v>1525.1999999999998</v>
      </c>
      <c r="V146" s="5">
        <f>G146+U146</f>
        <v>1525.1999999999998</v>
      </c>
      <c r="W146" s="5">
        <f>H146+V146</f>
        <v>1525.1999999999998</v>
      </c>
      <c r="X146" s="5">
        <f>I146+W146</f>
        <v>1525.1999999999998</v>
      </c>
      <c r="Y146" s="5">
        <f>J146+X146</f>
        <v>1525.1999999999998</v>
      </c>
      <c r="Z146" s="5">
        <f>K146+Y146</f>
        <v>1525.1999999999998</v>
      </c>
      <c r="AA146" s="5">
        <f>L146+Z146</f>
        <v>1525.1999999999998</v>
      </c>
      <c r="AB146" s="5">
        <f>M146+AA146</f>
        <v>1525.1999999999998</v>
      </c>
    </row>
    <row r="147" spans="1:28" ht="12.75">
      <c r="A147" s="5" t="s">
        <v>52</v>
      </c>
      <c r="B147" s="5">
        <v>60</v>
      </c>
      <c r="C147" s="5">
        <v>160.6</v>
      </c>
      <c r="D147" s="5"/>
      <c r="E147" s="5"/>
      <c r="F147" s="5"/>
      <c r="G147" s="5">
        <v>73.6</v>
      </c>
      <c r="H147" s="5"/>
      <c r="I147" s="5"/>
      <c r="J147" s="5"/>
      <c r="K147" s="5"/>
      <c r="L147" s="5"/>
      <c r="M147" s="5"/>
      <c r="N147" s="6">
        <f t="shared" si="34"/>
        <v>294.2</v>
      </c>
      <c r="P147" s="5" t="s">
        <v>52</v>
      </c>
      <c r="Q147" s="5">
        <f t="shared" si="35"/>
        <v>60</v>
      </c>
      <c r="R147" s="5">
        <f>C147+Q147</f>
        <v>220.6</v>
      </c>
      <c r="S147" s="5">
        <f>D147+R147</f>
        <v>220.6</v>
      </c>
      <c r="T147" s="5">
        <f>E147+S147</f>
        <v>220.6</v>
      </c>
      <c r="U147" s="5">
        <f>F147+T147</f>
        <v>220.6</v>
      </c>
      <c r="V147" s="5">
        <f>G147+U147</f>
        <v>294.2</v>
      </c>
      <c r="W147" s="5">
        <f>H147+V147</f>
        <v>294.2</v>
      </c>
      <c r="X147" s="5">
        <f>I147+W147</f>
        <v>294.2</v>
      </c>
      <c r="Y147" s="5">
        <f>J147+X147</f>
        <v>294.2</v>
      </c>
      <c r="Z147" s="5">
        <f>K147+Y147</f>
        <v>294.2</v>
      </c>
      <c r="AA147" s="5">
        <f>L147+Z147</f>
        <v>294.2</v>
      </c>
      <c r="AB147" s="5">
        <f>M147+AA147</f>
        <v>294.2</v>
      </c>
    </row>
    <row r="148" spans="1:28" ht="12.75">
      <c r="A148" s="5" t="s">
        <v>53</v>
      </c>
      <c r="B148" s="5">
        <v>0.5</v>
      </c>
      <c r="C148" s="5">
        <v>1000</v>
      </c>
      <c r="D148" s="5"/>
      <c r="E148" s="5"/>
      <c r="F148" s="5">
        <v>1511.6</v>
      </c>
      <c r="G148" s="5"/>
      <c r="H148" s="5"/>
      <c r="I148" s="5"/>
      <c r="J148" s="5"/>
      <c r="K148" s="5"/>
      <c r="L148" s="5"/>
      <c r="M148" s="5"/>
      <c r="N148" s="6">
        <f t="shared" si="34"/>
        <v>2512.1</v>
      </c>
      <c r="P148" s="5" t="s">
        <v>53</v>
      </c>
      <c r="Q148" s="5">
        <f t="shared" si="35"/>
        <v>0.5</v>
      </c>
      <c r="R148" s="5">
        <f>C148+Q148</f>
        <v>1000.5</v>
      </c>
      <c r="S148" s="5">
        <f>D148+R148</f>
        <v>1000.5</v>
      </c>
      <c r="T148" s="5">
        <f>E148+S148</f>
        <v>1000.5</v>
      </c>
      <c r="U148" s="5">
        <f>F148+T148</f>
        <v>2512.1</v>
      </c>
      <c r="V148" s="5">
        <f>G148+U148</f>
        <v>2512.1</v>
      </c>
      <c r="W148" s="5">
        <f>H148+V148</f>
        <v>2512.1</v>
      </c>
      <c r="X148" s="5">
        <f>I148+W148</f>
        <v>2512.1</v>
      </c>
      <c r="Y148" s="5">
        <f>J148+X148</f>
        <v>2512.1</v>
      </c>
      <c r="Z148" s="5">
        <f>K148+Y148</f>
        <v>2512.1</v>
      </c>
      <c r="AA148" s="5">
        <f>L148+Z148</f>
        <v>2512.1</v>
      </c>
      <c r="AB148" s="5">
        <f>M148+AA148</f>
        <v>2512.1</v>
      </c>
    </row>
    <row r="149" spans="1:28" ht="12.75">
      <c r="A149" s="5" t="s">
        <v>54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>
        <v>0.1</v>
      </c>
      <c r="N149" s="6">
        <f t="shared" si="34"/>
        <v>0.1</v>
      </c>
      <c r="P149" s="5" t="s">
        <v>54</v>
      </c>
      <c r="Q149" s="5">
        <f t="shared" si="35"/>
        <v>0</v>
      </c>
      <c r="R149" s="5">
        <f>C149+Q149</f>
        <v>0</v>
      </c>
      <c r="S149" s="5">
        <f>D149+R149</f>
        <v>0</v>
      </c>
      <c r="T149" s="5">
        <f>E149+S149</f>
        <v>0</v>
      </c>
      <c r="U149" s="5">
        <f>F149+T149</f>
        <v>0</v>
      </c>
      <c r="V149" s="5">
        <f>G149+U149</f>
        <v>0</v>
      </c>
      <c r="W149" s="5">
        <f>H149+V149</f>
        <v>0</v>
      </c>
      <c r="X149" s="5">
        <f>I149+W149</f>
        <v>0</v>
      </c>
      <c r="Y149" s="5">
        <f>J149+X149</f>
        <v>0</v>
      </c>
      <c r="Z149" s="5">
        <f>K149+Y149</f>
        <v>0</v>
      </c>
      <c r="AA149" s="5">
        <f>L149+Z149</f>
        <v>0</v>
      </c>
      <c r="AB149" s="5">
        <f>M149+AA149</f>
        <v>0.1</v>
      </c>
    </row>
    <row r="150" spans="1:28" ht="12.75">
      <c r="A150" s="5" t="s">
        <v>88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6">
        <f t="shared" si="34"/>
        <v>0</v>
      </c>
      <c r="P150" s="5" t="s">
        <v>88</v>
      </c>
      <c r="Q150" s="5">
        <f t="shared" si="35"/>
        <v>0</v>
      </c>
      <c r="R150" s="5">
        <f>C150+Q150</f>
        <v>0</v>
      </c>
      <c r="S150" s="5">
        <f>D150+R150</f>
        <v>0</v>
      </c>
      <c r="T150" s="5">
        <f>E150+S150</f>
        <v>0</v>
      </c>
      <c r="U150" s="5">
        <f>F150+T150</f>
        <v>0</v>
      </c>
      <c r="V150" s="5">
        <f>G150+U150</f>
        <v>0</v>
      </c>
      <c r="W150" s="5">
        <f>H150+V150</f>
        <v>0</v>
      </c>
      <c r="X150" s="5">
        <f>I150+W150</f>
        <v>0</v>
      </c>
      <c r="Y150" s="5">
        <f>J150+X150</f>
        <v>0</v>
      </c>
      <c r="Z150" s="5">
        <f>K150+Y150</f>
        <v>0</v>
      </c>
      <c r="AA150" s="5">
        <f>L150+Z150</f>
        <v>0</v>
      </c>
      <c r="AB150" s="5">
        <f>M150+AA150</f>
        <v>0</v>
      </c>
    </row>
    <row r="151" spans="1:28" ht="12.75">
      <c r="A151" s="5" t="s">
        <v>56</v>
      </c>
      <c r="B151" s="5"/>
      <c r="C151" s="5"/>
      <c r="D151" s="5"/>
      <c r="E151" s="5"/>
      <c r="F151" s="5"/>
      <c r="G151" s="5"/>
      <c r="H151" s="5">
        <v>0.1</v>
      </c>
      <c r="I151" s="5">
        <v>0.1</v>
      </c>
      <c r="J151" s="5"/>
      <c r="K151" s="5"/>
      <c r="L151" s="5"/>
      <c r="M151" s="5">
        <v>0.1</v>
      </c>
      <c r="N151" s="6">
        <f t="shared" si="34"/>
        <v>0.30000000000000004</v>
      </c>
      <c r="P151" s="5" t="s">
        <v>56</v>
      </c>
      <c r="Q151" s="5">
        <f t="shared" si="35"/>
        <v>0</v>
      </c>
      <c r="R151" s="5">
        <f>C151+Q151</f>
        <v>0</v>
      </c>
      <c r="S151" s="5">
        <f>D151+R151</f>
        <v>0</v>
      </c>
      <c r="T151" s="5">
        <f>E151+S151</f>
        <v>0</v>
      </c>
      <c r="U151" s="5">
        <f>F151+T151</f>
        <v>0</v>
      </c>
      <c r="V151" s="5">
        <f>G151+U151</f>
        <v>0</v>
      </c>
      <c r="W151" s="5">
        <f>H151+V151</f>
        <v>0.1</v>
      </c>
      <c r="X151" s="5">
        <f>I151+W151</f>
        <v>0.2</v>
      </c>
      <c r="Y151" s="5">
        <f>J151+X151</f>
        <v>0.2</v>
      </c>
      <c r="Z151" s="5">
        <f>K151+Y151</f>
        <v>0.2</v>
      </c>
      <c r="AA151" s="5">
        <f>L151+Z151</f>
        <v>0.2</v>
      </c>
      <c r="AB151" s="5">
        <f>M151+AA151</f>
        <v>0.30000000000000004</v>
      </c>
    </row>
    <row r="152" spans="1:28" ht="12.75">
      <c r="A152" s="5" t="s">
        <v>57</v>
      </c>
      <c r="B152" s="5"/>
      <c r="C152" s="5"/>
      <c r="D152" s="5">
        <v>0.1</v>
      </c>
      <c r="E152" s="5"/>
      <c r="F152" s="5"/>
      <c r="G152" s="5"/>
      <c r="H152" s="5"/>
      <c r="I152" s="5"/>
      <c r="J152" s="5">
        <v>0.1</v>
      </c>
      <c r="K152" s="5"/>
      <c r="L152" s="5"/>
      <c r="M152" s="5"/>
      <c r="N152" s="6">
        <f t="shared" si="34"/>
        <v>0.2</v>
      </c>
      <c r="P152" s="5" t="s">
        <v>57</v>
      </c>
      <c r="Q152" s="5">
        <f t="shared" si="35"/>
        <v>0</v>
      </c>
      <c r="R152" s="5">
        <f>C152+Q152</f>
        <v>0</v>
      </c>
      <c r="S152" s="5">
        <f>D152+R152</f>
        <v>0.1</v>
      </c>
      <c r="T152" s="5">
        <f>E152+S152</f>
        <v>0.1</v>
      </c>
      <c r="U152" s="5">
        <f>F152+T152</f>
        <v>0.1</v>
      </c>
      <c r="V152" s="5">
        <f>G152+U152</f>
        <v>0.1</v>
      </c>
      <c r="W152" s="5">
        <f>H152+V152</f>
        <v>0.1</v>
      </c>
      <c r="X152" s="5">
        <f>I152+W152</f>
        <v>0.1</v>
      </c>
      <c r="Y152" s="5">
        <f>J152+X152</f>
        <v>0.2</v>
      </c>
      <c r="Z152" s="5">
        <f>K152+Y152</f>
        <v>0.2</v>
      </c>
      <c r="AA152" s="5">
        <f>L152+Z152</f>
        <v>0.2</v>
      </c>
      <c r="AB152" s="5">
        <f>M152+AA152</f>
        <v>0.2</v>
      </c>
    </row>
    <row r="153" spans="1:28" ht="12.75">
      <c r="A153" s="5" t="s">
        <v>58</v>
      </c>
      <c r="B153" s="5"/>
      <c r="C153" s="5"/>
      <c r="D153" s="5"/>
      <c r="E153" s="5"/>
      <c r="F153" s="5"/>
      <c r="G153" s="5"/>
      <c r="H153" s="5"/>
      <c r="I153" s="5"/>
      <c r="J153" s="5">
        <v>23.5</v>
      </c>
      <c r="K153" s="5"/>
      <c r="L153" s="5"/>
      <c r="M153" s="5"/>
      <c r="N153" s="6">
        <f t="shared" si="34"/>
        <v>23.5</v>
      </c>
      <c r="P153" s="5" t="s">
        <v>58</v>
      </c>
      <c r="Q153" s="5">
        <f t="shared" si="35"/>
        <v>0</v>
      </c>
      <c r="R153" s="5">
        <f>C153+Q153</f>
        <v>0</v>
      </c>
      <c r="S153" s="5">
        <f>D153+R153</f>
        <v>0</v>
      </c>
      <c r="T153" s="5">
        <f>E153+S153</f>
        <v>0</v>
      </c>
      <c r="U153" s="5">
        <f>F153+T153</f>
        <v>0</v>
      </c>
      <c r="V153" s="5">
        <f>G153+U153</f>
        <v>0</v>
      </c>
      <c r="W153" s="5">
        <f>H153+V153</f>
        <v>0</v>
      </c>
      <c r="X153" s="5">
        <f>I153+W153</f>
        <v>0</v>
      </c>
      <c r="Y153" s="5">
        <f>J153+X153</f>
        <v>23.5</v>
      </c>
      <c r="Z153" s="5">
        <f>K153+Y153</f>
        <v>23.5</v>
      </c>
      <c r="AA153" s="5">
        <f>L153+Z153</f>
        <v>23.5</v>
      </c>
      <c r="AB153" s="5">
        <f>M153+AA153</f>
        <v>23.5</v>
      </c>
    </row>
    <row r="154" spans="1:28" ht="12.75">
      <c r="A154" s="5" t="s">
        <v>81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6">
        <f t="shared" si="34"/>
        <v>0</v>
      </c>
      <c r="P154" s="5" t="s">
        <v>81</v>
      </c>
      <c r="Q154" s="5">
        <f t="shared" si="35"/>
        <v>0</v>
      </c>
      <c r="R154" s="5">
        <f>C154+Q154</f>
        <v>0</v>
      </c>
      <c r="S154" s="5">
        <f>D154+R154</f>
        <v>0</v>
      </c>
      <c r="T154" s="5">
        <f>E154+S154</f>
        <v>0</v>
      </c>
      <c r="U154" s="5">
        <f>F154+T154</f>
        <v>0</v>
      </c>
      <c r="V154" s="5">
        <f>G154+U154</f>
        <v>0</v>
      </c>
      <c r="W154" s="5">
        <f>H154+V154</f>
        <v>0</v>
      </c>
      <c r="X154" s="5">
        <f>I154+W154</f>
        <v>0</v>
      </c>
      <c r="Y154" s="5">
        <f>J154+X154</f>
        <v>0</v>
      </c>
      <c r="Z154" s="5">
        <f>K154+Y154</f>
        <v>0</v>
      </c>
      <c r="AA154" s="5">
        <f>L154+Z154</f>
        <v>0</v>
      </c>
      <c r="AB154" s="5">
        <f>M154+AA154</f>
        <v>0</v>
      </c>
    </row>
    <row r="155" spans="1:28" ht="12.75">
      <c r="A155" s="5" t="s">
        <v>89</v>
      </c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6">
        <f t="shared" si="34"/>
        <v>0</v>
      </c>
      <c r="P155" s="5" t="s">
        <v>89</v>
      </c>
      <c r="Q155" s="5">
        <f t="shared" si="35"/>
        <v>0</v>
      </c>
      <c r="R155" s="5">
        <f>C155+Q155</f>
        <v>0</v>
      </c>
      <c r="S155" s="5">
        <f>D155+R155</f>
        <v>0</v>
      </c>
      <c r="T155" s="5">
        <f>E155+S155</f>
        <v>0</v>
      </c>
      <c r="U155" s="5">
        <f>F155+T155</f>
        <v>0</v>
      </c>
      <c r="V155" s="5">
        <f>G155+U155</f>
        <v>0</v>
      </c>
      <c r="W155" s="5">
        <f>H155+V155</f>
        <v>0</v>
      </c>
      <c r="X155" s="5">
        <f>I155+W155</f>
        <v>0</v>
      </c>
      <c r="Y155" s="5">
        <f>J155+X155</f>
        <v>0</v>
      </c>
      <c r="Z155" s="5">
        <f>K155+Y155</f>
        <v>0</v>
      </c>
      <c r="AA155" s="5">
        <f>L155+Z155</f>
        <v>0</v>
      </c>
      <c r="AB155" s="5">
        <f>M155+AA155</f>
        <v>0</v>
      </c>
    </row>
    <row r="156" spans="1:28" ht="12.75">
      <c r="A156" s="5" t="s">
        <v>59</v>
      </c>
      <c r="B156" s="5"/>
      <c r="C156" s="5"/>
      <c r="D156" s="5"/>
      <c r="E156" s="5"/>
      <c r="F156" s="5"/>
      <c r="G156" s="5"/>
      <c r="H156" s="5"/>
      <c r="I156" s="5"/>
      <c r="J156" s="5"/>
      <c r="K156" s="5">
        <v>0.1</v>
      </c>
      <c r="L156" s="5"/>
      <c r="M156" s="5"/>
      <c r="N156" s="6">
        <f t="shared" si="34"/>
        <v>0.1</v>
      </c>
      <c r="P156" s="5" t="s">
        <v>59</v>
      </c>
      <c r="Q156" s="5">
        <f t="shared" si="35"/>
        <v>0</v>
      </c>
      <c r="R156" s="5">
        <f>C156+Q156</f>
        <v>0</v>
      </c>
      <c r="S156" s="5">
        <f>D156+R156</f>
        <v>0</v>
      </c>
      <c r="T156" s="5">
        <f>E156+S156</f>
        <v>0</v>
      </c>
      <c r="U156" s="5">
        <f>F156+T156</f>
        <v>0</v>
      </c>
      <c r="V156" s="5">
        <f>G156+U156</f>
        <v>0</v>
      </c>
      <c r="W156" s="5">
        <f>H156+V156</f>
        <v>0</v>
      </c>
      <c r="X156" s="5">
        <f>I156+W156</f>
        <v>0</v>
      </c>
      <c r="Y156" s="5">
        <f>J156+X156</f>
        <v>0</v>
      </c>
      <c r="Z156" s="5">
        <f>K156+Y156</f>
        <v>0.1</v>
      </c>
      <c r="AA156" s="5">
        <f>L156+Z156</f>
        <v>0.1</v>
      </c>
      <c r="AB156" s="5">
        <f>M156+AA156</f>
        <v>0.1</v>
      </c>
    </row>
    <row r="157" spans="1:28" ht="12.75">
      <c r="A157" s="5" t="s">
        <v>83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6">
        <f t="shared" si="34"/>
        <v>0</v>
      </c>
      <c r="P157" s="5" t="s">
        <v>83</v>
      </c>
      <c r="Q157" s="5">
        <f t="shared" si="35"/>
        <v>0</v>
      </c>
      <c r="R157" s="5">
        <f>C157+Q157</f>
        <v>0</v>
      </c>
      <c r="S157" s="5">
        <f>D157+R157</f>
        <v>0</v>
      </c>
      <c r="T157" s="5">
        <f>E157+S157</f>
        <v>0</v>
      </c>
      <c r="U157" s="5">
        <f>F157+T157</f>
        <v>0</v>
      </c>
      <c r="V157" s="5">
        <f>G157+U157</f>
        <v>0</v>
      </c>
      <c r="W157" s="5">
        <f>H157+V157</f>
        <v>0</v>
      </c>
      <c r="X157" s="5">
        <f>I157+W157</f>
        <v>0</v>
      </c>
      <c r="Y157" s="5">
        <f>J157+X157</f>
        <v>0</v>
      </c>
      <c r="Z157" s="5">
        <f>K157+Y157</f>
        <v>0</v>
      </c>
      <c r="AA157" s="5">
        <f>L157+Z157</f>
        <v>0</v>
      </c>
      <c r="AB157" s="5">
        <f>M157+AA157</f>
        <v>0</v>
      </c>
    </row>
    <row r="158" spans="1:28" ht="12.75">
      <c r="A158" s="5" t="s">
        <v>60</v>
      </c>
      <c r="B158" s="5"/>
      <c r="C158" s="5"/>
      <c r="D158" s="5"/>
      <c r="E158" s="5"/>
      <c r="F158" s="5"/>
      <c r="G158" s="5"/>
      <c r="H158" s="5"/>
      <c r="I158" s="5"/>
      <c r="J158" s="5">
        <v>2.9</v>
      </c>
      <c r="K158" s="5"/>
      <c r="L158" s="5"/>
      <c r="M158" s="5"/>
      <c r="N158" s="6">
        <f t="shared" si="34"/>
        <v>2.9</v>
      </c>
      <c r="P158" s="5" t="s">
        <v>60</v>
      </c>
      <c r="Q158" s="5">
        <f t="shared" si="35"/>
        <v>0</v>
      </c>
      <c r="R158" s="5">
        <f>C158+Q158</f>
        <v>0</v>
      </c>
      <c r="S158" s="5">
        <f>D158+R158</f>
        <v>0</v>
      </c>
      <c r="T158" s="5">
        <f>E158+S158</f>
        <v>0</v>
      </c>
      <c r="U158" s="5">
        <f>F158+T158</f>
        <v>0</v>
      </c>
      <c r="V158" s="5">
        <f>G158+U158</f>
        <v>0</v>
      </c>
      <c r="W158" s="5">
        <f>H158+V158</f>
        <v>0</v>
      </c>
      <c r="X158" s="5">
        <f>I158+W158</f>
        <v>0</v>
      </c>
      <c r="Y158" s="5">
        <f>J158+X158</f>
        <v>2.9</v>
      </c>
      <c r="Z158" s="5">
        <f>K158+Y158</f>
        <v>2.9</v>
      </c>
      <c r="AA158" s="5">
        <f>L158+Z158</f>
        <v>2.9</v>
      </c>
      <c r="AB158" s="5">
        <f>M158+AA158</f>
        <v>2.9</v>
      </c>
    </row>
    <row r="159" spans="1:28" ht="12.75">
      <c r="A159" s="5" t="s">
        <v>61</v>
      </c>
      <c r="B159" s="5"/>
      <c r="C159" s="5"/>
      <c r="D159" s="5">
        <v>0.1</v>
      </c>
      <c r="E159" s="5"/>
      <c r="F159" s="5"/>
      <c r="G159" s="5"/>
      <c r="H159" s="5"/>
      <c r="I159" s="5"/>
      <c r="J159" s="5">
        <v>0.1</v>
      </c>
      <c r="K159" s="5"/>
      <c r="L159" s="5"/>
      <c r="M159" s="5"/>
      <c r="N159" s="6">
        <f t="shared" si="34"/>
        <v>0.2</v>
      </c>
      <c r="P159" s="5" t="s">
        <v>61</v>
      </c>
      <c r="Q159" s="5">
        <f t="shared" si="35"/>
        <v>0</v>
      </c>
      <c r="R159" s="5">
        <f>C159+Q159</f>
        <v>0</v>
      </c>
      <c r="S159" s="5">
        <f>D159+R159</f>
        <v>0.1</v>
      </c>
      <c r="T159" s="5">
        <f>E159+S159</f>
        <v>0.1</v>
      </c>
      <c r="U159" s="5">
        <f>F159+T159</f>
        <v>0.1</v>
      </c>
      <c r="V159" s="5">
        <f>G159+U159</f>
        <v>0.1</v>
      </c>
      <c r="W159" s="5">
        <f>H159+V159</f>
        <v>0.1</v>
      </c>
      <c r="X159" s="5">
        <f>I159+W159</f>
        <v>0.1</v>
      </c>
      <c r="Y159" s="5">
        <f>J159+X159</f>
        <v>0.2</v>
      </c>
      <c r="Z159" s="5">
        <f>K159+Y159</f>
        <v>0.2</v>
      </c>
      <c r="AA159" s="5">
        <f>L159+Z159</f>
        <v>0.2</v>
      </c>
      <c r="AB159" s="5">
        <f>M159+AA159</f>
        <v>0.2</v>
      </c>
    </row>
    <row r="160" spans="1:28" ht="12.75">
      <c r="A160" s="5" t="s">
        <v>62</v>
      </c>
      <c r="B160" s="5"/>
      <c r="C160" s="5"/>
      <c r="D160" s="5"/>
      <c r="E160" s="5"/>
      <c r="F160" s="5"/>
      <c r="G160" s="5">
        <v>0.2</v>
      </c>
      <c r="H160" s="5"/>
      <c r="I160" s="5"/>
      <c r="J160" s="5"/>
      <c r="K160" s="5"/>
      <c r="L160" s="5"/>
      <c r="M160" s="5"/>
      <c r="N160" s="6">
        <f t="shared" si="34"/>
        <v>0.2</v>
      </c>
      <c r="P160" s="5" t="s">
        <v>62</v>
      </c>
      <c r="Q160" s="5">
        <f t="shared" si="35"/>
        <v>0</v>
      </c>
      <c r="R160" s="5">
        <f>C160+Q160</f>
        <v>0</v>
      </c>
      <c r="S160" s="5">
        <f>D160+R160</f>
        <v>0</v>
      </c>
      <c r="T160" s="5">
        <f>E160+S160</f>
        <v>0</v>
      </c>
      <c r="U160" s="5">
        <f>F160+T160</f>
        <v>0</v>
      </c>
      <c r="V160" s="5">
        <f>G160+U160</f>
        <v>0.2</v>
      </c>
      <c r="W160" s="5">
        <f>H160+V160</f>
        <v>0.2</v>
      </c>
      <c r="X160" s="5">
        <f>I160+W160</f>
        <v>0.2</v>
      </c>
      <c r="Y160" s="5">
        <f>J160+X160</f>
        <v>0.2</v>
      </c>
      <c r="Z160" s="5">
        <f>K160+Y160</f>
        <v>0.2</v>
      </c>
      <c r="AA160" s="5">
        <f>L160+Z160</f>
        <v>0.2</v>
      </c>
      <c r="AB160" s="5">
        <f>M160+AA160</f>
        <v>0.2</v>
      </c>
    </row>
    <row r="161" spans="1:28" ht="12.75">
      <c r="A161" s="5" t="s">
        <v>63</v>
      </c>
      <c r="B161" s="5">
        <v>2.9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6">
        <f t="shared" si="34"/>
        <v>2.9</v>
      </c>
      <c r="P161" s="5" t="s">
        <v>63</v>
      </c>
      <c r="Q161" s="5">
        <f t="shared" si="35"/>
        <v>2.9</v>
      </c>
      <c r="R161" s="5">
        <f>C161+Q161</f>
        <v>2.9</v>
      </c>
      <c r="S161" s="5">
        <f>D161+R161</f>
        <v>2.9</v>
      </c>
      <c r="T161" s="5">
        <f>E161+S161</f>
        <v>2.9</v>
      </c>
      <c r="U161" s="5">
        <f>F161+T161</f>
        <v>2.9</v>
      </c>
      <c r="V161" s="5">
        <f>G161+U161</f>
        <v>2.9</v>
      </c>
      <c r="W161" s="5">
        <f>H161+V161</f>
        <v>2.9</v>
      </c>
      <c r="X161" s="5">
        <f>I161+W161</f>
        <v>2.9</v>
      </c>
      <c r="Y161" s="5">
        <f>J161+X161</f>
        <v>2.9</v>
      </c>
      <c r="Z161" s="5">
        <f>K161+Y161</f>
        <v>2.9</v>
      </c>
      <c r="AA161" s="5">
        <f>L161+Z161</f>
        <v>2.9</v>
      </c>
      <c r="AB161" s="5">
        <f>M161+AA161</f>
        <v>2.9</v>
      </c>
    </row>
    <row r="162" spans="1:28" ht="12.75">
      <c r="A162" s="5" t="s">
        <v>66</v>
      </c>
      <c r="B162" s="5"/>
      <c r="C162" s="5">
        <v>1</v>
      </c>
      <c r="D162" s="5"/>
      <c r="E162" s="5"/>
      <c r="F162" s="5"/>
      <c r="G162" s="5"/>
      <c r="H162" s="5"/>
      <c r="I162" s="5"/>
      <c r="J162" s="5"/>
      <c r="K162" s="5"/>
      <c r="L162" s="5"/>
      <c r="M162" s="5">
        <v>24.3</v>
      </c>
      <c r="N162" s="6">
        <f t="shared" si="34"/>
        <v>25.3</v>
      </c>
      <c r="P162" s="5" t="s">
        <v>66</v>
      </c>
      <c r="Q162" s="5">
        <f t="shared" si="35"/>
        <v>0</v>
      </c>
      <c r="R162" s="5">
        <f>C162+Q162</f>
        <v>1</v>
      </c>
      <c r="S162" s="5">
        <f>D162+R162</f>
        <v>1</v>
      </c>
      <c r="T162" s="5">
        <f>E162+S162</f>
        <v>1</v>
      </c>
      <c r="U162" s="5">
        <f>F162+T162</f>
        <v>1</v>
      </c>
      <c r="V162" s="5">
        <f>G162+U162</f>
        <v>1</v>
      </c>
      <c r="W162" s="5">
        <f>H162+V162</f>
        <v>1</v>
      </c>
      <c r="X162" s="5">
        <f>I162+W162</f>
        <v>1</v>
      </c>
      <c r="Y162" s="5">
        <f>J162+X162</f>
        <v>1</v>
      </c>
      <c r="Z162" s="5">
        <f>K162+Y162</f>
        <v>1</v>
      </c>
      <c r="AA162" s="5">
        <f>L162+Z162</f>
        <v>1</v>
      </c>
      <c r="AB162" s="5">
        <f>M162+AA162</f>
        <v>25.3</v>
      </c>
    </row>
    <row r="163" spans="1:28" ht="12.75">
      <c r="A163" s="5" t="s">
        <v>90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6">
        <f t="shared" si="34"/>
        <v>0</v>
      </c>
      <c r="P163" s="5" t="s">
        <v>90</v>
      </c>
      <c r="Q163" s="5">
        <f t="shared" si="35"/>
        <v>0</v>
      </c>
      <c r="R163" s="5">
        <f>C163+Q163</f>
        <v>0</v>
      </c>
      <c r="S163" s="5">
        <f>D163+R163</f>
        <v>0</v>
      </c>
      <c r="T163" s="5">
        <f>E163+S163</f>
        <v>0</v>
      </c>
      <c r="U163" s="5">
        <f>F163+T163</f>
        <v>0</v>
      </c>
      <c r="V163" s="5">
        <f>G163+U163</f>
        <v>0</v>
      </c>
      <c r="W163" s="5">
        <f>H163+V163</f>
        <v>0</v>
      </c>
      <c r="X163" s="5">
        <f>I163+W163</f>
        <v>0</v>
      </c>
      <c r="Y163" s="5">
        <f>J163+X163</f>
        <v>0</v>
      </c>
      <c r="Z163" s="5">
        <f>K163+Y163</f>
        <v>0</v>
      </c>
      <c r="AA163" s="5">
        <f>L163+Z163</f>
        <v>0</v>
      </c>
      <c r="AB163" s="5">
        <f>M163+AA163</f>
        <v>0</v>
      </c>
    </row>
    <row r="164" spans="1:28" ht="12.75">
      <c r="A164" s="5" t="s">
        <v>69</v>
      </c>
      <c r="B164" s="5"/>
      <c r="C164" s="5">
        <v>15000</v>
      </c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6">
        <f t="shared" si="34"/>
        <v>15000</v>
      </c>
      <c r="P164" s="5" t="s">
        <v>69</v>
      </c>
      <c r="Q164" s="5">
        <f t="shared" si="35"/>
        <v>0</v>
      </c>
      <c r="R164" s="5">
        <f>C164+Q164</f>
        <v>15000</v>
      </c>
      <c r="S164" s="5">
        <f>D164+R164</f>
        <v>15000</v>
      </c>
      <c r="T164" s="5">
        <f>E164+S164</f>
        <v>15000</v>
      </c>
      <c r="U164" s="5">
        <f>F164+T164</f>
        <v>15000</v>
      </c>
      <c r="V164" s="5">
        <f>G164+U164</f>
        <v>15000</v>
      </c>
      <c r="W164" s="5">
        <f>H164+V164</f>
        <v>15000</v>
      </c>
      <c r="X164" s="5">
        <f>I164+W164</f>
        <v>15000</v>
      </c>
      <c r="Y164" s="5">
        <f>J164+X164</f>
        <v>15000</v>
      </c>
      <c r="Z164" s="5">
        <f>K164+Y164</f>
        <v>15000</v>
      </c>
      <c r="AA164" s="5">
        <f>L164+Z164</f>
        <v>15000</v>
      </c>
      <c r="AB164" s="5">
        <f>M164+AA164</f>
        <v>15000</v>
      </c>
    </row>
    <row r="165" spans="1:28" ht="12.75">
      <c r="A165" s="5" t="s">
        <v>70</v>
      </c>
      <c r="B165" s="5"/>
      <c r="C165" s="5">
        <v>38695.5</v>
      </c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6">
        <f t="shared" si="34"/>
        <v>38695.5</v>
      </c>
      <c r="P165" s="5" t="s">
        <v>70</v>
      </c>
      <c r="Q165" s="5">
        <f t="shared" si="35"/>
        <v>0</v>
      </c>
      <c r="R165" s="5">
        <f>C165+Q165</f>
        <v>38695.5</v>
      </c>
      <c r="S165" s="5">
        <f>D165+R165</f>
        <v>38695.5</v>
      </c>
      <c r="T165" s="5">
        <f>E165+S165</f>
        <v>38695.5</v>
      </c>
      <c r="U165" s="5">
        <f>F165+T165</f>
        <v>38695.5</v>
      </c>
      <c r="V165" s="5">
        <f>G165+U165</f>
        <v>38695.5</v>
      </c>
      <c r="W165" s="5">
        <f>H165+V165</f>
        <v>38695.5</v>
      </c>
      <c r="X165" s="5">
        <f>I165+W165</f>
        <v>38695.5</v>
      </c>
      <c r="Y165" s="5">
        <f>J165+X165</f>
        <v>38695.5</v>
      </c>
      <c r="Z165" s="5">
        <f>K165+Y165</f>
        <v>38695.5</v>
      </c>
      <c r="AA165" s="5">
        <f>L165+Z165</f>
        <v>38695.5</v>
      </c>
      <c r="AB165" s="5">
        <f>M165+AA165</f>
        <v>38695.5</v>
      </c>
    </row>
    <row r="166" spans="1:28" ht="12.75">
      <c r="A166" s="5" t="s">
        <v>72</v>
      </c>
      <c r="B166" s="5"/>
      <c r="C166" s="5"/>
      <c r="D166" s="5"/>
      <c r="E166" s="5"/>
      <c r="F166" s="5"/>
      <c r="G166" s="5"/>
      <c r="H166" s="5"/>
      <c r="I166" s="5"/>
      <c r="J166" s="5">
        <v>2.8</v>
      </c>
      <c r="K166" s="5"/>
      <c r="L166" s="5"/>
      <c r="M166" s="5"/>
      <c r="N166" s="6">
        <f t="shared" si="34"/>
        <v>2.8</v>
      </c>
      <c r="P166" s="5" t="s">
        <v>72</v>
      </c>
      <c r="Q166" s="5">
        <f t="shared" si="35"/>
        <v>0</v>
      </c>
      <c r="R166" s="5">
        <f>C166+Q166</f>
        <v>0</v>
      </c>
      <c r="S166" s="5">
        <f>D166+R166</f>
        <v>0</v>
      </c>
      <c r="T166" s="5">
        <f>E166+S166</f>
        <v>0</v>
      </c>
      <c r="U166" s="5">
        <f>F166+T166</f>
        <v>0</v>
      </c>
      <c r="V166" s="5">
        <f>G166+U166</f>
        <v>0</v>
      </c>
      <c r="W166" s="5">
        <f>H166+V166</f>
        <v>0</v>
      </c>
      <c r="X166" s="5">
        <f>I166+W166</f>
        <v>0</v>
      </c>
      <c r="Y166" s="5">
        <f>J166+X166</f>
        <v>2.8</v>
      </c>
      <c r="Z166" s="5">
        <f>K166+Y166</f>
        <v>2.8</v>
      </c>
      <c r="AA166" s="5">
        <f>L166+Z166</f>
        <v>2.8</v>
      </c>
      <c r="AB166" s="5">
        <f>M166+AA166</f>
        <v>2.8</v>
      </c>
    </row>
    <row r="167" spans="1:28" ht="12.75">
      <c r="A167" s="5" t="s">
        <v>91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6">
        <f t="shared" si="34"/>
        <v>0</v>
      </c>
      <c r="P167" s="5" t="s">
        <v>91</v>
      </c>
      <c r="Q167" s="5">
        <f t="shared" si="35"/>
        <v>0</v>
      </c>
      <c r="R167" s="5">
        <f>C167+Q167</f>
        <v>0</v>
      </c>
      <c r="S167" s="5">
        <f>D167+R167</f>
        <v>0</v>
      </c>
      <c r="T167" s="5">
        <f>E167+S167</f>
        <v>0</v>
      </c>
      <c r="U167" s="5">
        <f>F167+T167</f>
        <v>0</v>
      </c>
      <c r="V167" s="5">
        <f>G167+U167</f>
        <v>0</v>
      </c>
      <c r="W167" s="5">
        <f>H167+V167</f>
        <v>0</v>
      </c>
      <c r="X167" s="5">
        <f>I167+W167</f>
        <v>0</v>
      </c>
      <c r="Y167" s="5">
        <f>J167+X167</f>
        <v>0</v>
      </c>
      <c r="Z167" s="5">
        <f>K167+Y167</f>
        <v>0</v>
      </c>
      <c r="AA167" s="5">
        <f>L167+Z167</f>
        <v>0</v>
      </c>
      <c r="AB167" s="5">
        <f>M167+AA167</f>
        <v>0</v>
      </c>
    </row>
    <row r="168" spans="1:28" ht="12.75">
      <c r="A168" s="5" t="s">
        <v>73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6">
        <f t="shared" si="34"/>
        <v>0</v>
      </c>
      <c r="P168" s="5" t="s">
        <v>73</v>
      </c>
      <c r="Q168" s="5">
        <f t="shared" si="35"/>
        <v>0</v>
      </c>
      <c r="R168" s="5">
        <f>C168+Q168</f>
        <v>0</v>
      </c>
      <c r="S168" s="5">
        <f>D168+R168</f>
        <v>0</v>
      </c>
      <c r="T168" s="5">
        <f>E168+S168</f>
        <v>0</v>
      </c>
      <c r="U168" s="5">
        <f>F168+T168</f>
        <v>0</v>
      </c>
      <c r="V168" s="5">
        <f>G168+U168</f>
        <v>0</v>
      </c>
      <c r="W168" s="5">
        <f>H168+V168</f>
        <v>0</v>
      </c>
      <c r="X168" s="5">
        <f>I168+W168</f>
        <v>0</v>
      </c>
      <c r="Y168" s="5">
        <f>J168+X168</f>
        <v>0</v>
      </c>
      <c r="Z168" s="5">
        <f>K168+Y168</f>
        <v>0</v>
      </c>
      <c r="AA168" s="5">
        <f>L168+Z168</f>
        <v>0</v>
      </c>
      <c r="AB168" s="5">
        <f>M168+AA168</f>
        <v>0</v>
      </c>
    </row>
    <row r="169" spans="1:28" ht="12.75">
      <c r="A169" s="7" t="s">
        <v>75</v>
      </c>
      <c r="B169" s="7">
        <f aca="true" t="shared" si="36" ref="B169:N169">SUM(B138:B168)</f>
        <v>7174.9</v>
      </c>
      <c r="C169" s="7">
        <f t="shared" si="36"/>
        <v>55901.7</v>
      </c>
      <c r="D169" s="7">
        <f t="shared" si="36"/>
        <v>9056.000000000002</v>
      </c>
      <c r="E169" s="7">
        <f t="shared" si="36"/>
        <v>5190.5</v>
      </c>
      <c r="F169" s="7">
        <f t="shared" si="36"/>
        <v>11479.5</v>
      </c>
      <c r="G169" s="7">
        <f t="shared" si="36"/>
        <v>4153.2</v>
      </c>
      <c r="H169" s="7">
        <f t="shared" si="36"/>
        <v>3733.2999999999997</v>
      </c>
      <c r="I169" s="7">
        <f t="shared" si="36"/>
        <v>12340</v>
      </c>
      <c r="J169" s="7">
        <f t="shared" si="36"/>
        <v>9390.900000000001</v>
      </c>
      <c r="K169" s="7">
        <f t="shared" si="36"/>
        <v>16280.300000000001</v>
      </c>
      <c r="L169" s="7">
        <f t="shared" si="36"/>
        <v>10527.4</v>
      </c>
      <c r="M169" s="7">
        <f t="shared" si="36"/>
        <v>11225.4</v>
      </c>
      <c r="N169" s="7">
        <f t="shared" si="36"/>
        <v>156453.09999999998</v>
      </c>
      <c r="P169" s="7" t="s">
        <v>75</v>
      </c>
      <c r="Q169" s="7">
        <f aca="true" t="shared" si="37" ref="Q169:AB169">SUM(Q138:Q168)</f>
        <v>7174.9</v>
      </c>
      <c r="R169" s="7">
        <f t="shared" si="37"/>
        <v>63076.6</v>
      </c>
      <c r="S169" s="7">
        <f t="shared" si="37"/>
        <v>72132.59999999999</v>
      </c>
      <c r="T169" s="7">
        <f t="shared" si="37"/>
        <v>77323.09999999999</v>
      </c>
      <c r="U169" s="7">
        <f t="shared" si="37"/>
        <v>88802.6</v>
      </c>
      <c r="V169" s="7">
        <f t="shared" si="37"/>
        <v>92955.79999999999</v>
      </c>
      <c r="W169" s="7">
        <f t="shared" si="37"/>
        <v>96689.09999999998</v>
      </c>
      <c r="X169" s="7">
        <f t="shared" si="37"/>
        <v>109029.09999999998</v>
      </c>
      <c r="Y169" s="7">
        <f t="shared" si="37"/>
        <v>118419.99999999997</v>
      </c>
      <c r="Z169" s="7">
        <f t="shared" si="37"/>
        <v>134700.3</v>
      </c>
      <c r="AA169" s="7">
        <f t="shared" si="37"/>
        <v>145227.69999999995</v>
      </c>
      <c r="AB169" s="7">
        <f t="shared" si="37"/>
        <v>156453.09999999998</v>
      </c>
    </row>
    <row r="170" spans="1:28" ht="12.75">
      <c r="A170" s="8" t="s">
        <v>76</v>
      </c>
      <c r="B170" s="8">
        <f aca="true" t="shared" si="38" ref="B170:N170">SUM(B138:B169)/2</f>
        <v>7174.9</v>
      </c>
      <c r="C170" s="8">
        <f t="shared" si="38"/>
        <v>55901.7</v>
      </c>
      <c r="D170" s="8">
        <f t="shared" si="38"/>
        <v>9056.000000000002</v>
      </c>
      <c r="E170" s="8">
        <f t="shared" si="38"/>
        <v>5190.5</v>
      </c>
      <c r="F170" s="8">
        <f t="shared" si="38"/>
        <v>11479.5</v>
      </c>
      <c r="G170" s="8">
        <f t="shared" si="38"/>
        <v>4153.2</v>
      </c>
      <c r="H170" s="8">
        <f t="shared" si="38"/>
        <v>3733.2999999999997</v>
      </c>
      <c r="I170" s="8">
        <f t="shared" si="38"/>
        <v>12340</v>
      </c>
      <c r="J170" s="8">
        <f t="shared" si="38"/>
        <v>9390.900000000001</v>
      </c>
      <c r="K170" s="8">
        <f t="shared" si="38"/>
        <v>16280.300000000001</v>
      </c>
      <c r="L170" s="8">
        <f t="shared" si="38"/>
        <v>10527.4</v>
      </c>
      <c r="M170" s="8">
        <f t="shared" si="38"/>
        <v>11225.4</v>
      </c>
      <c r="N170" s="8">
        <f t="shared" si="38"/>
        <v>156453.09999999998</v>
      </c>
      <c r="P170" s="8" t="s">
        <v>76</v>
      </c>
      <c r="Q170" s="8">
        <f aca="true" t="shared" si="39" ref="Q170:AB170">SUM(Q138:Q169)/2</f>
        <v>7174.9</v>
      </c>
      <c r="R170" s="8">
        <f t="shared" si="39"/>
        <v>63076.6</v>
      </c>
      <c r="S170" s="8">
        <f t="shared" si="39"/>
        <v>72132.59999999999</v>
      </c>
      <c r="T170" s="8">
        <f t="shared" si="39"/>
        <v>77323.09999999999</v>
      </c>
      <c r="U170" s="8">
        <f t="shared" si="39"/>
        <v>88802.6</v>
      </c>
      <c r="V170" s="8">
        <f t="shared" si="39"/>
        <v>92955.79999999999</v>
      </c>
      <c r="W170" s="8">
        <f t="shared" si="39"/>
        <v>96689.09999999998</v>
      </c>
      <c r="X170" s="8">
        <f t="shared" si="39"/>
        <v>109029.09999999998</v>
      </c>
      <c r="Y170" s="8">
        <f t="shared" si="39"/>
        <v>118419.99999999997</v>
      </c>
      <c r="Z170" s="8">
        <f t="shared" si="39"/>
        <v>134700.3</v>
      </c>
      <c r="AA170" s="8">
        <f t="shared" si="39"/>
        <v>145227.69999999995</v>
      </c>
      <c r="AB170" s="8">
        <f t="shared" si="39"/>
        <v>156453.09999999998</v>
      </c>
    </row>
    <row r="171" spans="1:28" ht="12.75">
      <c r="A171" s="9" t="s">
        <v>77</v>
      </c>
      <c r="B171" s="9">
        <f aca="true" t="shared" si="40" ref="B171:N171">SUM(B110:B170)/3</f>
        <v>16924.5</v>
      </c>
      <c r="C171" s="9">
        <f t="shared" si="40"/>
        <v>80471.60000000002</v>
      </c>
      <c r="D171" s="9">
        <f t="shared" si="40"/>
        <v>32094.60000000001</v>
      </c>
      <c r="E171" s="9">
        <f t="shared" si="40"/>
        <v>21863.500000000004</v>
      </c>
      <c r="F171" s="9">
        <f t="shared" si="40"/>
        <v>32367.800000000003</v>
      </c>
      <c r="G171" s="9">
        <f t="shared" si="40"/>
        <v>16104.299999999997</v>
      </c>
      <c r="H171" s="9">
        <f t="shared" si="40"/>
        <v>18728.9</v>
      </c>
      <c r="I171" s="9">
        <f t="shared" si="40"/>
        <v>26361.800000000003</v>
      </c>
      <c r="J171" s="9">
        <f t="shared" si="40"/>
        <v>34836.00000000001</v>
      </c>
      <c r="K171" s="9">
        <f t="shared" si="40"/>
        <v>29053.400000000005</v>
      </c>
      <c r="L171" s="9">
        <f t="shared" si="40"/>
        <v>29056.699999999993</v>
      </c>
      <c r="M171" s="9">
        <f t="shared" si="40"/>
        <v>30835.499999999996</v>
      </c>
      <c r="N171" s="9">
        <f t="shared" si="40"/>
        <v>368698.5999999999</v>
      </c>
      <c r="P171" s="9" t="s">
        <v>77</v>
      </c>
      <c r="Q171" s="9">
        <f aca="true" t="shared" si="41" ref="Q171:AB171">SUM(Q110:Q170)/3</f>
        <v>16924.5</v>
      </c>
      <c r="R171" s="9">
        <f t="shared" si="41"/>
        <v>97396.09999999999</v>
      </c>
      <c r="S171" s="9">
        <f t="shared" si="41"/>
        <v>129490.7</v>
      </c>
      <c r="T171" s="9">
        <f t="shared" si="41"/>
        <v>151354.19999999998</v>
      </c>
      <c r="U171" s="9">
        <f t="shared" si="41"/>
        <v>183721.99999999997</v>
      </c>
      <c r="V171" s="9">
        <f t="shared" si="41"/>
        <v>199826.30000000005</v>
      </c>
      <c r="W171" s="9">
        <f t="shared" si="41"/>
        <v>218555.19999999998</v>
      </c>
      <c r="X171" s="9">
        <f t="shared" si="41"/>
        <v>244917.00000000003</v>
      </c>
      <c r="Y171" s="9">
        <f t="shared" si="41"/>
        <v>279752.99999999994</v>
      </c>
      <c r="Z171" s="9">
        <f t="shared" si="41"/>
        <v>308806.3999999999</v>
      </c>
      <c r="AA171" s="9">
        <f t="shared" si="41"/>
        <v>337863.0999999999</v>
      </c>
      <c r="AB171" s="9">
        <f t="shared" si="41"/>
        <v>368698.5999999999</v>
      </c>
    </row>
    <row r="173" spans="1:29" ht="12.75">
      <c r="A173" s="2" t="s">
        <v>87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2.75">
      <c r="A174" s="2" t="s">
        <v>78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2.75">
      <c r="A175" s="3"/>
      <c r="B175" s="4" t="s">
        <v>2</v>
      </c>
      <c r="C175" s="4" t="s">
        <v>3</v>
      </c>
      <c r="D175" s="4" t="s">
        <v>4</v>
      </c>
      <c r="E175" s="4" t="s">
        <v>5</v>
      </c>
      <c r="F175" s="4" t="s">
        <v>6</v>
      </c>
      <c r="G175" s="4" t="s">
        <v>7</v>
      </c>
      <c r="H175" s="4" t="s">
        <v>8</v>
      </c>
      <c r="I175" s="4" t="s">
        <v>9</v>
      </c>
      <c r="J175" s="4" t="s">
        <v>10</v>
      </c>
      <c r="K175" s="4" t="s">
        <v>11</v>
      </c>
      <c r="L175" s="4" t="s">
        <v>12</v>
      </c>
      <c r="M175" s="4" t="s">
        <v>13</v>
      </c>
      <c r="N175" s="4" t="s">
        <v>14</v>
      </c>
      <c r="O175" s="3"/>
      <c r="P175" s="3"/>
      <c r="Q175" s="4" t="s">
        <v>2</v>
      </c>
      <c r="R175" s="4" t="s">
        <v>3</v>
      </c>
      <c r="S175" s="4" t="s">
        <v>4</v>
      </c>
      <c r="T175" s="4" t="s">
        <v>5</v>
      </c>
      <c r="U175" s="4" t="s">
        <v>6</v>
      </c>
      <c r="V175" s="4" t="s">
        <v>7</v>
      </c>
      <c r="W175" s="4" t="s">
        <v>8</v>
      </c>
      <c r="X175" s="4" t="s">
        <v>9</v>
      </c>
      <c r="Y175" s="4" t="s">
        <v>10</v>
      </c>
      <c r="Z175" s="4" t="s">
        <v>11</v>
      </c>
      <c r="AA175" s="4" t="s">
        <v>12</v>
      </c>
      <c r="AB175" s="4" t="s">
        <v>13</v>
      </c>
      <c r="AC175" s="3"/>
    </row>
    <row r="176" spans="1:28" ht="12.75">
      <c r="A176" s="5" t="s">
        <v>79</v>
      </c>
      <c r="B176" s="5">
        <v>14.6</v>
      </c>
      <c r="C176" s="5">
        <v>6.4</v>
      </c>
      <c r="D176" s="5">
        <v>6.6</v>
      </c>
      <c r="E176" s="5">
        <v>5.6</v>
      </c>
      <c r="F176" s="5">
        <v>5.3</v>
      </c>
      <c r="G176" s="5">
        <v>6.9</v>
      </c>
      <c r="H176" s="5">
        <v>56.9</v>
      </c>
      <c r="I176" s="5">
        <v>46.5</v>
      </c>
      <c r="J176" s="5">
        <v>61.9</v>
      </c>
      <c r="K176" s="5">
        <v>73</v>
      </c>
      <c r="L176" s="5">
        <v>62.6</v>
      </c>
      <c r="M176" s="5">
        <v>8.7</v>
      </c>
      <c r="N176" s="6">
        <f aca="true" t="shared" si="42" ref="N176:N190">SUM(B176:M176)</f>
        <v>355.00000000000006</v>
      </c>
      <c r="P176" s="5" t="s">
        <v>79</v>
      </c>
      <c r="Q176" s="5">
        <f aca="true" t="shared" si="43" ref="Q176:Q190">B176</f>
        <v>14.6</v>
      </c>
      <c r="R176" s="5">
        <f>C176+Q176</f>
        <v>21</v>
      </c>
      <c r="S176" s="5">
        <f>D176+R176</f>
        <v>27.6</v>
      </c>
      <c r="T176" s="5">
        <f>E176+S176</f>
        <v>33.2</v>
      </c>
      <c r="U176" s="5">
        <f>F176+T176</f>
        <v>38.5</v>
      </c>
      <c r="V176" s="5">
        <f>G176+U176</f>
        <v>45.4</v>
      </c>
      <c r="W176" s="5">
        <f>H176+V176</f>
        <v>102.3</v>
      </c>
      <c r="X176" s="5">
        <f>I176+W176</f>
        <v>148.8</v>
      </c>
      <c r="Y176" s="5">
        <f>J176+X176</f>
        <v>210.70000000000002</v>
      </c>
      <c r="Z176" s="5">
        <f>K176+Y176</f>
        <v>283.70000000000005</v>
      </c>
      <c r="AA176" s="5">
        <f>L176+Z176</f>
        <v>346.30000000000007</v>
      </c>
      <c r="AB176" s="5">
        <f>M176+AA176</f>
        <v>355.00000000000006</v>
      </c>
    </row>
    <row r="177" spans="1:28" ht="12.75">
      <c r="A177" s="5" t="s">
        <v>15</v>
      </c>
      <c r="B177" s="5">
        <v>0.1</v>
      </c>
      <c r="C177" s="5">
        <v>27.3</v>
      </c>
      <c r="D177" s="5">
        <v>10.1</v>
      </c>
      <c r="E177" s="5">
        <v>9.6</v>
      </c>
      <c r="F177" s="5">
        <v>5.8</v>
      </c>
      <c r="G177" s="5">
        <v>27.8</v>
      </c>
      <c r="H177" s="5">
        <v>0.7</v>
      </c>
      <c r="I177" s="5">
        <v>203.1</v>
      </c>
      <c r="J177" s="5">
        <v>45.8</v>
      </c>
      <c r="K177" s="5">
        <v>10.1</v>
      </c>
      <c r="L177" s="5">
        <v>10.3</v>
      </c>
      <c r="M177" s="5">
        <v>4.3</v>
      </c>
      <c r="N177" s="6">
        <f t="shared" si="42"/>
        <v>355.00000000000006</v>
      </c>
      <c r="P177" s="5" t="s">
        <v>15</v>
      </c>
      <c r="Q177" s="5">
        <f t="shared" si="43"/>
        <v>0.1</v>
      </c>
      <c r="R177" s="5">
        <f>C177+Q177</f>
        <v>27.400000000000002</v>
      </c>
      <c r="S177" s="5">
        <f>D177+R177</f>
        <v>37.5</v>
      </c>
      <c r="T177" s="5">
        <f>E177+S177</f>
        <v>47.1</v>
      </c>
      <c r="U177" s="5">
        <f>F177+T177</f>
        <v>52.9</v>
      </c>
      <c r="V177" s="5">
        <f>G177+U177</f>
        <v>80.7</v>
      </c>
      <c r="W177" s="5">
        <f>H177+V177</f>
        <v>81.4</v>
      </c>
      <c r="X177" s="5">
        <f>I177+W177</f>
        <v>284.5</v>
      </c>
      <c r="Y177" s="5">
        <f>J177+X177</f>
        <v>330.3</v>
      </c>
      <c r="Z177" s="5">
        <f>K177+Y177</f>
        <v>340.40000000000003</v>
      </c>
      <c r="AA177" s="5">
        <f>L177+Z177</f>
        <v>350.70000000000005</v>
      </c>
      <c r="AB177" s="5">
        <f>M177+AA177</f>
        <v>355.00000000000006</v>
      </c>
    </row>
    <row r="178" spans="1:28" ht="12.75">
      <c r="A178" s="5" t="s">
        <v>16</v>
      </c>
      <c r="B178" s="5">
        <v>5.1</v>
      </c>
      <c r="C178" s="5">
        <v>3.3</v>
      </c>
      <c r="D178" s="5">
        <v>37.1</v>
      </c>
      <c r="E178" s="5">
        <v>8.1</v>
      </c>
      <c r="F178" s="5">
        <v>4</v>
      </c>
      <c r="G178" s="5">
        <v>7.3</v>
      </c>
      <c r="H178" s="5">
        <v>3.7</v>
      </c>
      <c r="I178" s="5">
        <v>28.2</v>
      </c>
      <c r="J178" s="5">
        <v>26.2</v>
      </c>
      <c r="K178" s="5">
        <v>25.3</v>
      </c>
      <c r="L178" s="5">
        <v>6</v>
      </c>
      <c r="M178" s="5">
        <v>3.2</v>
      </c>
      <c r="N178" s="6">
        <f t="shared" si="42"/>
        <v>157.5</v>
      </c>
      <c r="P178" s="5" t="s">
        <v>16</v>
      </c>
      <c r="Q178" s="5">
        <f t="shared" si="43"/>
        <v>5.1</v>
      </c>
      <c r="R178" s="5">
        <f>C178+Q178</f>
        <v>8.399999999999999</v>
      </c>
      <c r="S178" s="5">
        <f>D178+R178</f>
        <v>45.5</v>
      </c>
      <c r="T178" s="5">
        <f>E178+S178</f>
        <v>53.6</v>
      </c>
      <c r="U178" s="5">
        <f>F178+T178</f>
        <v>57.6</v>
      </c>
      <c r="V178" s="5">
        <f>G178+U178</f>
        <v>64.9</v>
      </c>
      <c r="W178" s="5">
        <f>H178+V178</f>
        <v>68.60000000000001</v>
      </c>
      <c r="X178" s="5">
        <f>I178+W178</f>
        <v>96.80000000000001</v>
      </c>
      <c r="Y178" s="5">
        <f>J178+X178</f>
        <v>123.00000000000001</v>
      </c>
      <c r="Z178" s="5">
        <f>K178+Y178</f>
        <v>148.3</v>
      </c>
      <c r="AA178" s="5">
        <f>L178+Z178</f>
        <v>154.3</v>
      </c>
      <c r="AB178" s="5">
        <f>M178+AA178</f>
        <v>157.5</v>
      </c>
    </row>
    <row r="179" spans="1:28" ht="12.75">
      <c r="A179" s="5" t="s">
        <v>17</v>
      </c>
      <c r="B179" s="5">
        <v>86.5</v>
      </c>
      <c r="C179" s="5">
        <v>55.1</v>
      </c>
      <c r="D179" s="5">
        <v>1276.8</v>
      </c>
      <c r="E179" s="5">
        <v>227.2</v>
      </c>
      <c r="F179" s="5">
        <v>202.8</v>
      </c>
      <c r="G179" s="5">
        <v>77.1</v>
      </c>
      <c r="H179" s="5">
        <v>254.3</v>
      </c>
      <c r="I179" s="5">
        <v>27.1</v>
      </c>
      <c r="J179" s="5">
        <v>70.9</v>
      </c>
      <c r="K179" s="5">
        <v>133</v>
      </c>
      <c r="L179" s="5">
        <v>77.6</v>
      </c>
      <c r="M179" s="5">
        <v>139.6</v>
      </c>
      <c r="N179" s="6">
        <f t="shared" si="42"/>
        <v>2627.9999999999995</v>
      </c>
      <c r="P179" s="5" t="s">
        <v>17</v>
      </c>
      <c r="Q179" s="5">
        <f t="shared" si="43"/>
        <v>86.5</v>
      </c>
      <c r="R179" s="5">
        <f>C179+Q179</f>
        <v>141.6</v>
      </c>
      <c r="S179" s="5">
        <f>D179+R179</f>
        <v>1418.3999999999999</v>
      </c>
      <c r="T179" s="5">
        <f>E179+S179</f>
        <v>1645.6</v>
      </c>
      <c r="U179" s="5">
        <f>F179+T179</f>
        <v>1848.3999999999999</v>
      </c>
      <c r="V179" s="5">
        <f>G179+U179</f>
        <v>1925.4999999999998</v>
      </c>
      <c r="W179" s="5">
        <f>H179+V179</f>
        <v>2179.7999999999997</v>
      </c>
      <c r="X179" s="5">
        <f>I179+W179</f>
        <v>2206.8999999999996</v>
      </c>
      <c r="Y179" s="5">
        <f>J179+X179</f>
        <v>2277.7999999999997</v>
      </c>
      <c r="Z179" s="5">
        <f>K179+Y179</f>
        <v>2410.7999999999997</v>
      </c>
      <c r="AA179" s="5">
        <f>L179+Z179</f>
        <v>2488.3999999999996</v>
      </c>
      <c r="AB179" s="5">
        <f>M179+AA179</f>
        <v>2627.9999999999995</v>
      </c>
    </row>
    <row r="180" spans="1:28" ht="12.75">
      <c r="A180" s="5" t="s">
        <v>18</v>
      </c>
      <c r="B180" s="5">
        <v>27.5</v>
      </c>
      <c r="C180" s="5">
        <v>1.6</v>
      </c>
      <c r="D180" s="5">
        <v>62.2</v>
      </c>
      <c r="E180" s="5">
        <v>0.3</v>
      </c>
      <c r="F180" s="5">
        <v>0.3</v>
      </c>
      <c r="G180" s="5">
        <v>45.6</v>
      </c>
      <c r="H180" s="5">
        <v>90.7</v>
      </c>
      <c r="I180" s="5">
        <v>44.2</v>
      </c>
      <c r="J180" s="5">
        <v>32.5</v>
      </c>
      <c r="K180" s="5">
        <v>1.5</v>
      </c>
      <c r="L180" s="5">
        <v>4.6</v>
      </c>
      <c r="M180" s="5">
        <v>3.9</v>
      </c>
      <c r="N180" s="6">
        <f t="shared" si="42"/>
        <v>314.9</v>
      </c>
      <c r="P180" s="5" t="s">
        <v>18</v>
      </c>
      <c r="Q180" s="5">
        <f t="shared" si="43"/>
        <v>27.5</v>
      </c>
      <c r="R180" s="5">
        <f>C180+Q180</f>
        <v>29.1</v>
      </c>
      <c r="S180" s="5">
        <f>D180+R180</f>
        <v>91.30000000000001</v>
      </c>
      <c r="T180" s="5">
        <f>E180+S180</f>
        <v>91.60000000000001</v>
      </c>
      <c r="U180" s="5">
        <f>F180+T180</f>
        <v>91.9</v>
      </c>
      <c r="V180" s="5">
        <f>G180+U180</f>
        <v>137.5</v>
      </c>
      <c r="W180" s="5">
        <f>H180+V180</f>
        <v>228.2</v>
      </c>
      <c r="X180" s="5">
        <f>I180+W180</f>
        <v>272.4</v>
      </c>
      <c r="Y180" s="5">
        <f>J180+X180</f>
        <v>304.9</v>
      </c>
      <c r="Z180" s="5">
        <f>K180+Y180</f>
        <v>306.4</v>
      </c>
      <c r="AA180" s="5">
        <f>L180+Z180</f>
        <v>311</v>
      </c>
      <c r="AB180" s="5">
        <f>M180+AA180</f>
        <v>314.9</v>
      </c>
    </row>
    <row r="181" spans="1:28" ht="12.75">
      <c r="A181" s="5" t="s">
        <v>19</v>
      </c>
      <c r="B181" s="5">
        <v>0.2</v>
      </c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6">
        <f t="shared" si="42"/>
        <v>0.2</v>
      </c>
      <c r="P181" s="5" t="s">
        <v>19</v>
      </c>
      <c r="Q181" s="5">
        <f t="shared" si="43"/>
        <v>0.2</v>
      </c>
      <c r="R181" s="5">
        <f>C181+Q181</f>
        <v>0.2</v>
      </c>
      <c r="S181" s="5">
        <f>D181+R181</f>
        <v>0.2</v>
      </c>
      <c r="T181" s="5">
        <f>E181+S181</f>
        <v>0.2</v>
      </c>
      <c r="U181" s="5">
        <f>F181+T181</f>
        <v>0.2</v>
      </c>
      <c r="V181" s="5">
        <f>G181+U181</f>
        <v>0.2</v>
      </c>
      <c r="W181" s="5">
        <f>H181+V181</f>
        <v>0.2</v>
      </c>
      <c r="X181" s="5">
        <f>I181+W181</f>
        <v>0.2</v>
      </c>
      <c r="Y181" s="5">
        <f>J181+X181</f>
        <v>0.2</v>
      </c>
      <c r="Z181" s="5">
        <f>K181+Y181</f>
        <v>0.2</v>
      </c>
      <c r="AA181" s="5">
        <f>L181+Z181</f>
        <v>0.2</v>
      </c>
      <c r="AB181" s="5">
        <f>M181+AA181</f>
        <v>0.2</v>
      </c>
    </row>
    <row r="182" spans="1:28" ht="12.75">
      <c r="A182" s="5" t="s">
        <v>20</v>
      </c>
      <c r="B182" s="5"/>
      <c r="C182" s="5">
        <v>2</v>
      </c>
      <c r="D182" s="5">
        <v>60.7</v>
      </c>
      <c r="E182" s="5"/>
      <c r="F182" s="5"/>
      <c r="G182" s="5">
        <v>2.2</v>
      </c>
      <c r="H182" s="5">
        <v>3.6</v>
      </c>
      <c r="I182" s="5">
        <v>25.3</v>
      </c>
      <c r="J182" s="5">
        <v>130.8</v>
      </c>
      <c r="K182" s="5"/>
      <c r="L182" s="5">
        <v>7.1</v>
      </c>
      <c r="M182" s="5">
        <v>23.9</v>
      </c>
      <c r="N182" s="6">
        <f t="shared" si="42"/>
        <v>255.60000000000002</v>
      </c>
      <c r="P182" s="5" t="s">
        <v>20</v>
      </c>
      <c r="Q182" s="5">
        <f t="shared" si="43"/>
        <v>0</v>
      </c>
      <c r="R182" s="5">
        <f>C182+Q182</f>
        <v>2</v>
      </c>
      <c r="S182" s="5">
        <f>D182+R182</f>
        <v>62.7</v>
      </c>
      <c r="T182" s="5">
        <f>E182+S182</f>
        <v>62.7</v>
      </c>
      <c r="U182" s="5">
        <f>F182+T182</f>
        <v>62.7</v>
      </c>
      <c r="V182" s="5">
        <f>G182+U182</f>
        <v>64.9</v>
      </c>
      <c r="W182" s="5">
        <f>H182+V182</f>
        <v>68.5</v>
      </c>
      <c r="X182" s="5">
        <f>I182+W182</f>
        <v>93.8</v>
      </c>
      <c r="Y182" s="5">
        <f>J182+X182</f>
        <v>224.60000000000002</v>
      </c>
      <c r="Z182" s="5">
        <f>K182+Y182</f>
        <v>224.60000000000002</v>
      </c>
      <c r="AA182" s="5">
        <f>L182+Z182</f>
        <v>231.70000000000002</v>
      </c>
      <c r="AB182" s="5">
        <f>M182+AA182</f>
        <v>255.60000000000002</v>
      </c>
    </row>
    <row r="183" spans="1:28" ht="12.75">
      <c r="A183" s="5" t="s">
        <v>22</v>
      </c>
      <c r="B183" s="5"/>
      <c r="C183" s="5"/>
      <c r="D183" s="5"/>
      <c r="E183" s="5"/>
      <c r="F183" s="5"/>
      <c r="G183" s="5"/>
      <c r="H183" s="5"/>
      <c r="I183" s="5"/>
      <c r="J183" s="5">
        <v>0.6</v>
      </c>
      <c r="K183" s="5"/>
      <c r="L183" s="5"/>
      <c r="M183" s="5"/>
      <c r="N183" s="6">
        <f t="shared" si="42"/>
        <v>0.6</v>
      </c>
      <c r="P183" s="5" t="s">
        <v>22</v>
      </c>
      <c r="Q183" s="5">
        <f t="shared" si="43"/>
        <v>0</v>
      </c>
      <c r="R183" s="5">
        <f>C183+Q183</f>
        <v>0</v>
      </c>
      <c r="S183" s="5">
        <f>D183+R183</f>
        <v>0</v>
      </c>
      <c r="T183" s="5">
        <f>E183+S183</f>
        <v>0</v>
      </c>
      <c r="U183" s="5">
        <f>F183+T183</f>
        <v>0</v>
      </c>
      <c r="V183" s="5">
        <f>G183+U183</f>
        <v>0</v>
      </c>
      <c r="W183" s="5">
        <f>H183+V183</f>
        <v>0</v>
      </c>
      <c r="X183" s="5">
        <f>I183+W183</f>
        <v>0</v>
      </c>
      <c r="Y183" s="5">
        <f>J183+X183</f>
        <v>0.6</v>
      </c>
      <c r="Z183" s="5">
        <f>K183+Y183</f>
        <v>0.6</v>
      </c>
      <c r="AA183" s="5">
        <f>L183+Z183</f>
        <v>0.6</v>
      </c>
      <c r="AB183" s="5">
        <f>M183+AA183</f>
        <v>0.6</v>
      </c>
    </row>
    <row r="184" spans="1:28" ht="12.75">
      <c r="A184" s="5" t="s">
        <v>23</v>
      </c>
      <c r="B184" s="5"/>
      <c r="C184" s="5"/>
      <c r="D184" s="5">
        <v>53.6</v>
      </c>
      <c r="E184" s="5">
        <v>26.7</v>
      </c>
      <c r="F184" s="5">
        <v>29.7</v>
      </c>
      <c r="G184" s="5">
        <v>16.3</v>
      </c>
      <c r="H184" s="5">
        <v>6.9</v>
      </c>
      <c r="I184" s="5">
        <v>8.5</v>
      </c>
      <c r="J184" s="5">
        <v>9</v>
      </c>
      <c r="K184" s="5">
        <v>7.4</v>
      </c>
      <c r="L184" s="5"/>
      <c r="M184" s="5">
        <v>0.5</v>
      </c>
      <c r="N184" s="6">
        <f t="shared" si="42"/>
        <v>158.6</v>
      </c>
      <c r="P184" s="5" t="s">
        <v>23</v>
      </c>
      <c r="Q184" s="5">
        <f t="shared" si="43"/>
        <v>0</v>
      </c>
      <c r="R184" s="5">
        <f>C184+Q184</f>
        <v>0</v>
      </c>
      <c r="S184" s="5">
        <f>D184+R184</f>
        <v>53.6</v>
      </c>
      <c r="T184" s="5">
        <f>E184+S184</f>
        <v>80.3</v>
      </c>
      <c r="U184" s="5">
        <f>F184+T184</f>
        <v>110</v>
      </c>
      <c r="V184" s="5">
        <f>G184+U184</f>
        <v>126.3</v>
      </c>
      <c r="W184" s="5">
        <f>H184+V184</f>
        <v>133.2</v>
      </c>
      <c r="X184" s="5">
        <f>I184+W184</f>
        <v>141.7</v>
      </c>
      <c r="Y184" s="5">
        <f>J184+X184</f>
        <v>150.7</v>
      </c>
      <c r="Z184" s="5">
        <f>K184+Y184</f>
        <v>158.1</v>
      </c>
      <c r="AA184" s="5">
        <f>L184+Z184</f>
        <v>158.1</v>
      </c>
      <c r="AB184" s="5">
        <f>M184+AA184</f>
        <v>158.6</v>
      </c>
    </row>
    <row r="185" spans="1:28" ht="12.75">
      <c r="A185" s="5" t="s">
        <v>24</v>
      </c>
      <c r="B185" s="5">
        <v>1.1</v>
      </c>
      <c r="C185" s="5">
        <v>14.8</v>
      </c>
      <c r="D185" s="5">
        <v>7.7</v>
      </c>
      <c r="E185" s="5">
        <v>27.7</v>
      </c>
      <c r="F185" s="5">
        <v>111.8</v>
      </c>
      <c r="G185" s="5">
        <v>1</v>
      </c>
      <c r="H185" s="5">
        <v>4.6</v>
      </c>
      <c r="I185" s="5">
        <v>162.5</v>
      </c>
      <c r="J185" s="5">
        <v>142.9</v>
      </c>
      <c r="K185" s="5">
        <v>111.8</v>
      </c>
      <c r="L185" s="5">
        <v>87.1</v>
      </c>
      <c r="M185" s="5">
        <v>148.8</v>
      </c>
      <c r="N185" s="6">
        <f t="shared" si="42"/>
        <v>821.8</v>
      </c>
      <c r="P185" s="5" t="s">
        <v>24</v>
      </c>
      <c r="Q185" s="5">
        <f t="shared" si="43"/>
        <v>1.1</v>
      </c>
      <c r="R185" s="5">
        <f>C185+Q185</f>
        <v>15.9</v>
      </c>
      <c r="S185" s="5">
        <f>D185+R185</f>
        <v>23.6</v>
      </c>
      <c r="T185" s="5">
        <f>E185+S185</f>
        <v>51.3</v>
      </c>
      <c r="U185" s="5">
        <f>F185+T185</f>
        <v>163.1</v>
      </c>
      <c r="V185" s="5">
        <f>G185+U185</f>
        <v>164.1</v>
      </c>
      <c r="W185" s="5">
        <f>H185+V185</f>
        <v>168.7</v>
      </c>
      <c r="X185" s="5">
        <f>I185+W185</f>
        <v>331.2</v>
      </c>
      <c r="Y185" s="5">
        <f>J185+X185</f>
        <v>474.1</v>
      </c>
      <c r="Z185" s="5">
        <f>K185+Y185</f>
        <v>585.9</v>
      </c>
      <c r="AA185" s="5">
        <f>L185+Z185</f>
        <v>673</v>
      </c>
      <c r="AB185" s="5">
        <f>M185+AA185</f>
        <v>821.8</v>
      </c>
    </row>
    <row r="186" spans="1:28" ht="12.75">
      <c r="A186" s="5" t="s">
        <v>26</v>
      </c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6">
        <f t="shared" si="42"/>
        <v>0</v>
      </c>
      <c r="P186" s="5" t="s">
        <v>26</v>
      </c>
      <c r="Q186" s="5">
        <f t="shared" si="43"/>
        <v>0</v>
      </c>
      <c r="R186" s="5">
        <f>C186+Q186</f>
        <v>0</v>
      </c>
      <c r="S186" s="5">
        <f>D186+R186</f>
        <v>0</v>
      </c>
      <c r="T186" s="5">
        <f>E186+S186</f>
        <v>0</v>
      </c>
      <c r="U186" s="5">
        <f>F186+T186</f>
        <v>0</v>
      </c>
      <c r="V186" s="5">
        <f>G186+U186</f>
        <v>0</v>
      </c>
      <c r="W186" s="5">
        <f>H186+V186</f>
        <v>0</v>
      </c>
      <c r="X186" s="5">
        <f>I186+W186</f>
        <v>0</v>
      </c>
      <c r="Y186" s="5">
        <f>J186+X186</f>
        <v>0</v>
      </c>
      <c r="Z186" s="5">
        <f>K186+Y186</f>
        <v>0</v>
      </c>
      <c r="AA186" s="5">
        <f>L186+Z186</f>
        <v>0</v>
      </c>
      <c r="AB186" s="5">
        <f>M186+AA186</f>
        <v>0</v>
      </c>
    </row>
    <row r="187" spans="1:28" ht="12.75">
      <c r="A187" s="5" t="s">
        <v>28</v>
      </c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6">
        <f t="shared" si="42"/>
        <v>0</v>
      </c>
      <c r="P187" s="5" t="s">
        <v>28</v>
      </c>
      <c r="Q187" s="5">
        <f t="shared" si="43"/>
        <v>0</v>
      </c>
      <c r="R187" s="5">
        <f>C187+Q187</f>
        <v>0</v>
      </c>
      <c r="S187" s="5">
        <f>D187+R187</f>
        <v>0</v>
      </c>
      <c r="T187" s="5">
        <f>E187+S187</f>
        <v>0</v>
      </c>
      <c r="U187" s="5">
        <f>F187+T187</f>
        <v>0</v>
      </c>
      <c r="V187" s="5">
        <f>G187+U187</f>
        <v>0</v>
      </c>
      <c r="W187" s="5">
        <f>H187+V187</f>
        <v>0</v>
      </c>
      <c r="X187" s="5">
        <f>I187+W187</f>
        <v>0</v>
      </c>
      <c r="Y187" s="5">
        <f>J187+X187</f>
        <v>0</v>
      </c>
      <c r="Z187" s="5">
        <f>K187+Y187</f>
        <v>0</v>
      </c>
      <c r="AA187" s="5">
        <f>L187+Z187</f>
        <v>0</v>
      </c>
      <c r="AB187" s="5">
        <f>M187+AA187</f>
        <v>0</v>
      </c>
    </row>
    <row r="188" spans="1:28" ht="12.75">
      <c r="A188" s="5" t="s">
        <v>34</v>
      </c>
      <c r="B188" s="5">
        <v>6.6</v>
      </c>
      <c r="C188" s="5"/>
      <c r="D188" s="5"/>
      <c r="E188" s="5"/>
      <c r="F188" s="5">
        <v>4</v>
      </c>
      <c r="G188" s="5"/>
      <c r="H188" s="5"/>
      <c r="I188" s="5"/>
      <c r="J188" s="5"/>
      <c r="K188" s="5"/>
      <c r="L188" s="5">
        <v>24</v>
      </c>
      <c r="M188" s="5">
        <v>23.6</v>
      </c>
      <c r="N188" s="6">
        <f t="shared" si="42"/>
        <v>58.2</v>
      </c>
      <c r="P188" s="5" t="s">
        <v>34</v>
      </c>
      <c r="Q188" s="5">
        <f t="shared" si="43"/>
        <v>6.6</v>
      </c>
      <c r="R188" s="5">
        <f>C188+Q188</f>
        <v>6.6</v>
      </c>
      <c r="S188" s="5">
        <f>D188+R188</f>
        <v>6.6</v>
      </c>
      <c r="T188" s="5">
        <f>E188+S188</f>
        <v>6.6</v>
      </c>
      <c r="U188" s="5">
        <f>F188+T188</f>
        <v>10.6</v>
      </c>
      <c r="V188" s="5">
        <f>G188+U188</f>
        <v>10.6</v>
      </c>
      <c r="W188" s="5">
        <f>H188+V188</f>
        <v>10.6</v>
      </c>
      <c r="X188" s="5">
        <f>I188+W188</f>
        <v>10.6</v>
      </c>
      <c r="Y188" s="5">
        <f>J188+X188</f>
        <v>10.6</v>
      </c>
      <c r="Z188" s="5">
        <f>K188+Y188</f>
        <v>10.6</v>
      </c>
      <c r="AA188" s="5">
        <f>L188+Z188</f>
        <v>34.6</v>
      </c>
      <c r="AB188" s="5">
        <f>M188+AA188</f>
        <v>58.2</v>
      </c>
    </row>
    <row r="189" spans="1:28" ht="12.75">
      <c r="A189" s="5" t="s">
        <v>35</v>
      </c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6">
        <f t="shared" si="42"/>
        <v>0</v>
      </c>
      <c r="P189" s="5" t="s">
        <v>35</v>
      </c>
      <c r="Q189" s="5">
        <f t="shared" si="43"/>
        <v>0</v>
      </c>
      <c r="R189" s="5">
        <f>C189+Q189</f>
        <v>0</v>
      </c>
      <c r="S189" s="5">
        <f>D189+R189</f>
        <v>0</v>
      </c>
      <c r="T189" s="5">
        <f>E189+S189</f>
        <v>0</v>
      </c>
      <c r="U189" s="5">
        <f>F189+T189</f>
        <v>0</v>
      </c>
      <c r="V189" s="5">
        <f>G189+U189</f>
        <v>0</v>
      </c>
      <c r="W189" s="5">
        <f>H189+V189</f>
        <v>0</v>
      </c>
      <c r="X189" s="5">
        <f>I189+W189</f>
        <v>0</v>
      </c>
      <c r="Y189" s="5">
        <f>J189+X189</f>
        <v>0</v>
      </c>
      <c r="Z189" s="5">
        <f>K189+Y189</f>
        <v>0</v>
      </c>
      <c r="AA189" s="5">
        <f>L189+Z189</f>
        <v>0</v>
      </c>
      <c r="AB189" s="5">
        <f>M189+AA189</f>
        <v>0</v>
      </c>
    </row>
    <row r="190" spans="1:28" ht="12.75">
      <c r="A190" s="5" t="s">
        <v>36</v>
      </c>
      <c r="B190" s="5"/>
      <c r="C190" s="5"/>
      <c r="D190" s="5"/>
      <c r="E190" s="5">
        <v>2.1</v>
      </c>
      <c r="F190" s="5">
        <v>3.6</v>
      </c>
      <c r="G190" s="5">
        <v>36.9</v>
      </c>
      <c r="H190" s="5">
        <v>3.4</v>
      </c>
      <c r="I190" s="5">
        <v>38.8</v>
      </c>
      <c r="J190" s="5">
        <v>21.4</v>
      </c>
      <c r="K190" s="5"/>
      <c r="L190" s="5"/>
      <c r="M190" s="5"/>
      <c r="N190" s="6">
        <f t="shared" si="42"/>
        <v>106.19999999999999</v>
      </c>
      <c r="P190" s="5" t="s">
        <v>36</v>
      </c>
      <c r="Q190" s="5">
        <f t="shared" si="43"/>
        <v>0</v>
      </c>
      <c r="R190" s="5">
        <f>C190+Q190</f>
        <v>0</v>
      </c>
      <c r="S190" s="5">
        <f>D190+R190</f>
        <v>0</v>
      </c>
      <c r="T190" s="5">
        <f>E190+S190</f>
        <v>2.1</v>
      </c>
      <c r="U190" s="5">
        <f>F190+T190</f>
        <v>5.7</v>
      </c>
      <c r="V190" s="5">
        <f>G190+U190</f>
        <v>42.6</v>
      </c>
      <c r="W190" s="5">
        <f>H190+V190</f>
        <v>46</v>
      </c>
      <c r="X190" s="5">
        <f>I190+W190</f>
        <v>84.8</v>
      </c>
      <c r="Y190" s="5">
        <f>J190+X190</f>
        <v>106.19999999999999</v>
      </c>
      <c r="Z190" s="5">
        <f>K190+Y190</f>
        <v>106.19999999999999</v>
      </c>
      <c r="AA190" s="5">
        <f>L190+Z190</f>
        <v>106.19999999999999</v>
      </c>
      <c r="AB190" s="5">
        <f>M190+AA190</f>
        <v>106.19999999999999</v>
      </c>
    </row>
    <row r="191" spans="1:28" ht="12.75">
      <c r="A191" s="7" t="s">
        <v>41</v>
      </c>
      <c r="B191" s="7">
        <f aca="true" t="shared" si="44" ref="B191:N191">SUM(B176:B190)</f>
        <v>141.7</v>
      </c>
      <c r="C191" s="7">
        <f t="shared" si="44"/>
        <v>110.49999999999999</v>
      </c>
      <c r="D191" s="7">
        <f t="shared" si="44"/>
        <v>1514.8</v>
      </c>
      <c r="E191" s="7">
        <f t="shared" si="44"/>
        <v>307.3</v>
      </c>
      <c r="F191" s="7">
        <f t="shared" si="44"/>
        <v>367.3</v>
      </c>
      <c r="G191" s="7">
        <f t="shared" si="44"/>
        <v>221.1</v>
      </c>
      <c r="H191" s="7">
        <f t="shared" si="44"/>
        <v>424.8</v>
      </c>
      <c r="I191" s="7">
        <f t="shared" si="44"/>
        <v>584.2</v>
      </c>
      <c r="J191" s="7">
        <f t="shared" si="44"/>
        <v>542</v>
      </c>
      <c r="K191" s="7">
        <f t="shared" si="44"/>
        <v>362.09999999999997</v>
      </c>
      <c r="L191" s="7">
        <f t="shared" si="44"/>
        <v>279.29999999999995</v>
      </c>
      <c r="M191" s="7">
        <f t="shared" si="44"/>
        <v>356.5</v>
      </c>
      <c r="N191" s="7">
        <f t="shared" si="44"/>
        <v>5211.599999999999</v>
      </c>
      <c r="P191" s="7" t="s">
        <v>41</v>
      </c>
      <c r="Q191" s="7">
        <f aca="true" t="shared" si="45" ref="Q191:AB191">SUM(Q176:Q190)</f>
        <v>141.7</v>
      </c>
      <c r="R191" s="7">
        <f t="shared" si="45"/>
        <v>252.2</v>
      </c>
      <c r="S191" s="7">
        <f t="shared" si="45"/>
        <v>1766.9999999999995</v>
      </c>
      <c r="T191" s="7">
        <f t="shared" si="45"/>
        <v>2074.2999999999997</v>
      </c>
      <c r="U191" s="7">
        <f t="shared" si="45"/>
        <v>2441.599999999999</v>
      </c>
      <c r="V191" s="7">
        <f t="shared" si="45"/>
        <v>2662.7</v>
      </c>
      <c r="W191" s="7">
        <f t="shared" si="45"/>
        <v>3087.499999999999</v>
      </c>
      <c r="X191" s="7">
        <f t="shared" si="45"/>
        <v>3671.6999999999994</v>
      </c>
      <c r="Y191" s="7">
        <f t="shared" si="45"/>
        <v>4213.7</v>
      </c>
      <c r="Z191" s="7">
        <f t="shared" si="45"/>
        <v>4575.799999999999</v>
      </c>
      <c r="AA191" s="7">
        <f t="shared" si="45"/>
        <v>4855.099999999999</v>
      </c>
      <c r="AB191" s="7">
        <f t="shared" si="45"/>
        <v>5211.599999999999</v>
      </c>
    </row>
    <row r="192" spans="1:28" ht="12.75">
      <c r="A192" s="8" t="s">
        <v>42</v>
      </c>
      <c r="B192" s="8">
        <f aca="true" t="shared" si="46" ref="B192:N192">SUM(B176:B191)/2</f>
        <v>141.7</v>
      </c>
      <c r="C192" s="8">
        <f t="shared" si="46"/>
        <v>110.49999999999999</v>
      </c>
      <c r="D192" s="8">
        <f t="shared" si="46"/>
        <v>1514.8</v>
      </c>
      <c r="E192" s="8">
        <f t="shared" si="46"/>
        <v>307.3</v>
      </c>
      <c r="F192" s="8">
        <f t="shared" si="46"/>
        <v>367.3</v>
      </c>
      <c r="G192" s="8">
        <f t="shared" si="46"/>
        <v>221.1</v>
      </c>
      <c r="H192" s="8">
        <f t="shared" si="46"/>
        <v>424.8</v>
      </c>
      <c r="I192" s="8">
        <f t="shared" si="46"/>
        <v>584.2</v>
      </c>
      <c r="J192" s="8">
        <f t="shared" si="46"/>
        <v>542</v>
      </c>
      <c r="K192" s="8">
        <f t="shared" si="46"/>
        <v>362.09999999999997</v>
      </c>
      <c r="L192" s="8">
        <f t="shared" si="46"/>
        <v>279.29999999999995</v>
      </c>
      <c r="M192" s="8">
        <f t="shared" si="46"/>
        <v>356.5</v>
      </c>
      <c r="N192" s="8">
        <f t="shared" si="46"/>
        <v>5211.599999999999</v>
      </c>
      <c r="P192" s="8" t="s">
        <v>42</v>
      </c>
      <c r="Q192" s="8">
        <f aca="true" t="shared" si="47" ref="Q192:AB192">SUM(Q176:Q191)/2</f>
        <v>141.7</v>
      </c>
      <c r="R192" s="8">
        <f t="shared" si="47"/>
        <v>252.2</v>
      </c>
      <c r="S192" s="8">
        <f t="shared" si="47"/>
        <v>1766.9999999999995</v>
      </c>
      <c r="T192" s="8">
        <f t="shared" si="47"/>
        <v>2074.2999999999997</v>
      </c>
      <c r="U192" s="8">
        <f t="shared" si="47"/>
        <v>2441.599999999999</v>
      </c>
      <c r="V192" s="8">
        <f t="shared" si="47"/>
        <v>2662.7</v>
      </c>
      <c r="W192" s="8">
        <f t="shared" si="47"/>
        <v>3087.499999999999</v>
      </c>
      <c r="X192" s="8">
        <f t="shared" si="47"/>
        <v>3671.6999999999994</v>
      </c>
      <c r="Y192" s="8">
        <f t="shared" si="47"/>
        <v>4213.7</v>
      </c>
      <c r="Z192" s="8">
        <f t="shared" si="47"/>
        <v>4575.799999999999</v>
      </c>
      <c r="AA192" s="8">
        <f t="shared" si="47"/>
        <v>4855.099999999999</v>
      </c>
      <c r="AB192" s="8">
        <f t="shared" si="47"/>
        <v>5211.599999999999</v>
      </c>
    </row>
    <row r="193" spans="1:28" ht="12.75">
      <c r="A193" s="5" t="s">
        <v>45</v>
      </c>
      <c r="B193" s="5"/>
      <c r="C193" s="5"/>
      <c r="D193" s="5"/>
      <c r="E193" s="5">
        <v>1.5</v>
      </c>
      <c r="F193" s="5">
        <v>1</v>
      </c>
      <c r="G193" s="5"/>
      <c r="H193" s="5">
        <v>1.1</v>
      </c>
      <c r="I193" s="5"/>
      <c r="J193" s="5"/>
      <c r="K193" s="5"/>
      <c r="L193" s="5"/>
      <c r="M193" s="5"/>
      <c r="N193" s="6">
        <f aca="true" t="shared" si="48" ref="N193:N212">SUM(B193:M193)</f>
        <v>3.6</v>
      </c>
      <c r="P193" s="5" t="s">
        <v>45</v>
      </c>
      <c r="Q193" s="5">
        <f aca="true" t="shared" si="49" ref="Q193:Q212">B193</f>
        <v>0</v>
      </c>
      <c r="R193" s="5">
        <f>C193+Q193</f>
        <v>0</v>
      </c>
      <c r="S193" s="5">
        <f>D193+R193</f>
        <v>0</v>
      </c>
      <c r="T193" s="5">
        <f>E193+S193</f>
        <v>1.5</v>
      </c>
      <c r="U193" s="5">
        <f>F193+T193</f>
        <v>2.5</v>
      </c>
      <c r="V193" s="5">
        <f>G193+U193</f>
        <v>2.5</v>
      </c>
      <c r="W193" s="5">
        <f>H193+V193</f>
        <v>3.6</v>
      </c>
      <c r="X193" s="5">
        <f>I193+W193</f>
        <v>3.6</v>
      </c>
      <c r="Y193" s="5">
        <f>J193+X193</f>
        <v>3.6</v>
      </c>
      <c r="Z193" s="5">
        <f>K193+Y193</f>
        <v>3.6</v>
      </c>
      <c r="AA193" s="5">
        <f>L193+Z193</f>
        <v>3.6</v>
      </c>
      <c r="AB193" s="5">
        <f>M193+AA193</f>
        <v>3.6</v>
      </c>
    </row>
    <row r="194" spans="1:28" ht="12.75">
      <c r="A194" s="5" t="s">
        <v>46</v>
      </c>
      <c r="B194" s="5"/>
      <c r="C194" s="5"/>
      <c r="D194" s="5"/>
      <c r="E194" s="5">
        <v>1.1</v>
      </c>
      <c r="F194" s="5"/>
      <c r="G194" s="5">
        <v>1.8</v>
      </c>
      <c r="H194" s="5">
        <v>17.8</v>
      </c>
      <c r="I194" s="5"/>
      <c r="J194" s="5"/>
      <c r="K194" s="5"/>
      <c r="L194" s="5"/>
      <c r="M194" s="5"/>
      <c r="N194" s="6">
        <f t="shared" si="48"/>
        <v>20.700000000000003</v>
      </c>
      <c r="P194" s="5" t="s">
        <v>46</v>
      </c>
      <c r="Q194" s="5">
        <f t="shared" si="49"/>
        <v>0</v>
      </c>
      <c r="R194" s="5">
        <f>C194+Q194</f>
        <v>0</v>
      </c>
      <c r="S194" s="5">
        <f>D194+R194</f>
        <v>0</v>
      </c>
      <c r="T194" s="5">
        <f>E194+S194</f>
        <v>1.1</v>
      </c>
      <c r="U194" s="5">
        <f>F194+T194</f>
        <v>1.1</v>
      </c>
      <c r="V194" s="5">
        <f>G194+U194</f>
        <v>2.9000000000000004</v>
      </c>
      <c r="W194" s="5">
        <f>H194+V194</f>
        <v>20.700000000000003</v>
      </c>
      <c r="X194" s="5">
        <f>I194+W194</f>
        <v>20.700000000000003</v>
      </c>
      <c r="Y194" s="5">
        <f>J194+X194</f>
        <v>20.700000000000003</v>
      </c>
      <c r="Z194" s="5">
        <f>K194+Y194</f>
        <v>20.700000000000003</v>
      </c>
      <c r="AA194" s="5">
        <f>L194+Z194</f>
        <v>20.700000000000003</v>
      </c>
      <c r="AB194" s="5">
        <f>M194+AA194</f>
        <v>20.700000000000003</v>
      </c>
    </row>
    <row r="195" spans="1:28" ht="12.75">
      <c r="A195" s="5" t="s">
        <v>80</v>
      </c>
      <c r="B195" s="5"/>
      <c r="C195" s="5"/>
      <c r="D195" s="5"/>
      <c r="E195" s="5"/>
      <c r="F195" s="5"/>
      <c r="G195" s="5">
        <v>27.4</v>
      </c>
      <c r="H195" s="5"/>
      <c r="I195" s="5"/>
      <c r="J195" s="5"/>
      <c r="K195" s="5"/>
      <c r="L195" s="5"/>
      <c r="M195" s="5"/>
      <c r="N195" s="6">
        <f t="shared" si="48"/>
        <v>27.4</v>
      </c>
      <c r="P195" s="5" t="s">
        <v>80</v>
      </c>
      <c r="Q195" s="5">
        <f t="shared" si="49"/>
        <v>0</v>
      </c>
      <c r="R195" s="5">
        <f>C195+Q195</f>
        <v>0</v>
      </c>
      <c r="S195" s="5">
        <f>D195+R195</f>
        <v>0</v>
      </c>
      <c r="T195" s="5">
        <f>E195+S195</f>
        <v>0</v>
      </c>
      <c r="U195" s="5">
        <f>F195+T195</f>
        <v>0</v>
      </c>
      <c r="V195" s="5">
        <f>G195+U195</f>
        <v>27.4</v>
      </c>
      <c r="W195" s="5">
        <f>H195+V195</f>
        <v>27.4</v>
      </c>
      <c r="X195" s="5">
        <f>I195+W195</f>
        <v>27.4</v>
      </c>
      <c r="Y195" s="5">
        <f>J195+X195</f>
        <v>27.4</v>
      </c>
      <c r="Z195" s="5">
        <f>K195+Y195</f>
        <v>27.4</v>
      </c>
      <c r="AA195" s="5">
        <f>L195+Z195</f>
        <v>27.4</v>
      </c>
      <c r="AB195" s="5">
        <f>M195+AA195</f>
        <v>27.4</v>
      </c>
    </row>
    <row r="196" spans="1:28" ht="12.75">
      <c r="A196" s="5" t="s">
        <v>49</v>
      </c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6">
        <f t="shared" si="48"/>
        <v>0</v>
      </c>
      <c r="P196" s="5" t="s">
        <v>49</v>
      </c>
      <c r="Q196" s="5">
        <f t="shared" si="49"/>
        <v>0</v>
      </c>
      <c r="R196" s="5">
        <f>C196+Q196</f>
        <v>0</v>
      </c>
      <c r="S196" s="5">
        <f>D196+R196</f>
        <v>0</v>
      </c>
      <c r="T196" s="5">
        <f>E196+S196</f>
        <v>0</v>
      </c>
      <c r="U196" s="5">
        <f>F196+T196</f>
        <v>0</v>
      </c>
      <c r="V196" s="5">
        <f>G196+U196</f>
        <v>0</v>
      </c>
      <c r="W196" s="5">
        <f>H196+V196</f>
        <v>0</v>
      </c>
      <c r="X196" s="5">
        <f>I196+W196</f>
        <v>0</v>
      </c>
      <c r="Y196" s="5">
        <f>J196+X196</f>
        <v>0</v>
      </c>
      <c r="Z196" s="5">
        <f>K196+Y196</f>
        <v>0</v>
      </c>
      <c r="AA196" s="5">
        <f>L196+Z196</f>
        <v>0</v>
      </c>
      <c r="AB196" s="5">
        <f>M196+AA196</f>
        <v>0</v>
      </c>
    </row>
    <row r="197" spans="1:28" ht="12.75">
      <c r="A197" s="5" t="s">
        <v>52</v>
      </c>
      <c r="B197" s="5"/>
      <c r="C197" s="5"/>
      <c r="D197" s="5"/>
      <c r="E197" s="5"/>
      <c r="F197" s="5"/>
      <c r="G197" s="5"/>
      <c r="H197" s="5"/>
      <c r="I197" s="5">
        <v>22</v>
      </c>
      <c r="J197" s="5"/>
      <c r="K197" s="5"/>
      <c r="L197" s="5"/>
      <c r="M197" s="5"/>
      <c r="N197" s="6">
        <f t="shared" si="48"/>
        <v>22</v>
      </c>
      <c r="P197" s="5" t="s">
        <v>52</v>
      </c>
      <c r="Q197" s="5">
        <f t="shared" si="49"/>
        <v>0</v>
      </c>
      <c r="R197" s="5">
        <f>C197+Q197</f>
        <v>0</v>
      </c>
      <c r="S197" s="5">
        <f>D197+R197</f>
        <v>0</v>
      </c>
      <c r="T197" s="5">
        <f>E197+S197</f>
        <v>0</v>
      </c>
      <c r="U197" s="5">
        <f>F197+T197</f>
        <v>0</v>
      </c>
      <c r="V197" s="5">
        <f>G197+U197</f>
        <v>0</v>
      </c>
      <c r="W197" s="5">
        <f>H197+V197</f>
        <v>0</v>
      </c>
      <c r="X197" s="5">
        <f>I197+W197</f>
        <v>22</v>
      </c>
      <c r="Y197" s="5">
        <f>J197+X197</f>
        <v>22</v>
      </c>
      <c r="Z197" s="5">
        <f>K197+Y197</f>
        <v>22</v>
      </c>
      <c r="AA197" s="5">
        <f>L197+Z197</f>
        <v>22</v>
      </c>
      <c r="AB197" s="5">
        <f>M197+AA197</f>
        <v>22</v>
      </c>
    </row>
    <row r="198" spans="1:28" ht="12.75">
      <c r="A198" s="5" t="s">
        <v>88</v>
      </c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6">
        <f t="shared" si="48"/>
        <v>0</v>
      </c>
      <c r="P198" s="5" t="s">
        <v>88</v>
      </c>
      <c r="Q198" s="5">
        <f t="shared" si="49"/>
        <v>0</v>
      </c>
      <c r="R198" s="5">
        <f>C198+Q198</f>
        <v>0</v>
      </c>
      <c r="S198" s="5">
        <f>D198+R198</f>
        <v>0</v>
      </c>
      <c r="T198" s="5">
        <f>E198+S198</f>
        <v>0</v>
      </c>
      <c r="U198" s="5">
        <f>F198+T198</f>
        <v>0</v>
      </c>
      <c r="V198" s="5">
        <f>G198+U198</f>
        <v>0</v>
      </c>
      <c r="W198" s="5">
        <f>H198+V198</f>
        <v>0</v>
      </c>
      <c r="X198" s="5">
        <f>I198+W198</f>
        <v>0</v>
      </c>
      <c r="Y198" s="5">
        <f>J198+X198</f>
        <v>0</v>
      </c>
      <c r="Z198" s="5">
        <f>K198+Y198</f>
        <v>0</v>
      </c>
      <c r="AA198" s="5">
        <f>L198+Z198</f>
        <v>0</v>
      </c>
      <c r="AB198" s="5">
        <f>M198+AA198</f>
        <v>0</v>
      </c>
    </row>
    <row r="199" spans="1:28" ht="12.75">
      <c r="A199" s="5" t="s">
        <v>58</v>
      </c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6">
        <f t="shared" si="48"/>
        <v>0</v>
      </c>
      <c r="P199" s="5" t="s">
        <v>58</v>
      </c>
      <c r="Q199" s="5">
        <f t="shared" si="49"/>
        <v>0</v>
      </c>
      <c r="R199" s="5">
        <f>C199+Q199</f>
        <v>0</v>
      </c>
      <c r="S199" s="5">
        <f>D199+R199</f>
        <v>0</v>
      </c>
      <c r="T199" s="5">
        <f>E199+S199</f>
        <v>0</v>
      </c>
      <c r="U199" s="5">
        <f>F199+T199</f>
        <v>0</v>
      </c>
      <c r="V199" s="5">
        <f>G199+U199</f>
        <v>0</v>
      </c>
      <c r="W199" s="5">
        <f>H199+V199</f>
        <v>0</v>
      </c>
      <c r="X199" s="5">
        <f>I199+W199</f>
        <v>0</v>
      </c>
      <c r="Y199" s="5">
        <f>J199+X199</f>
        <v>0</v>
      </c>
      <c r="Z199" s="5">
        <f>K199+Y199</f>
        <v>0</v>
      </c>
      <c r="AA199" s="5">
        <f>L199+Z199</f>
        <v>0</v>
      </c>
      <c r="AB199" s="5">
        <f>M199+AA199</f>
        <v>0</v>
      </c>
    </row>
    <row r="200" spans="1:28" ht="12.75">
      <c r="A200" s="5" t="s">
        <v>81</v>
      </c>
      <c r="B200" s="5">
        <v>22</v>
      </c>
      <c r="C200" s="5"/>
      <c r="D200" s="5">
        <v>22</v>
      </c>
      <c r="E200" s="5"/>
      <c r="F200" s="5">
        <v>19</v>
      </c>
      <c r="G200" s="5"/>
      <c r="H200" s="5">
        <v>61.1</v>
      </c>
      <c r="I200" s="5">
        <v>38</v>
      </c>
      <c r="J200" s="5">
        <v>19</v>
      </c>
      <c r="K200" s="5"/>
      <c r="L200" s="5"/>
      <c r="M200" s="5">
        <v>49</v>
      </c>
      <c r="N200" s="6">
        <f t="shared" si="48"/>
        <v>230.1</v>
      </c>
      <c r="P200" s="5" t="s">
        <v>81</v>
      </c>
      <c r="Q200" s="5">
        <f t="shared" si="49"/>
        <v>22</v>
      </c>
      <c r="R200" s="5">
        <f>C200+Q200</f>
        <v>22</v>
      </c>
      <c r="S200" s="5">
        <f>D200+R200</f>
        <v>44</v>
      </c>
      <c r="T200" s="5">
        <f>E200+S200</f>
        <v>44</v>
      </c>
      <c r="U200" s="5">
        <f>F200+T200</f>
        <v>63</v>
      </c>
      <c r="V200" s="5">
        <f>G200+U200</f>
        <v>63</v>
      </c>
      <c r="W200" s="5">
        <f>H200+V200</f>
        <v>124.1</v>
      </c>
      <c r="X200" s="5">
        <f>I200+W200</f>
        <v>162.1</v>
      </c>
      <c r="Y200" s="5">
        <f>J200+X200</f>
        <v>181.1</v>
      </c>
      <c r="Z200" s="5">
        <f>K200+Y200</f>
        <v>181.1</v>
      </c>
      <c r="AA200" s="5">
        <f>L200+Z200</f>
        <v>181.1</v>
      </c>
      <c r="AB200" s="5">
        <f>M200+AA200</f>
        <v>230.1</v>
      </c>
    </row>
    <row r="201" spans="1:28" ht="12.75">
      <c r="A201" s="5" t="s">
        <v>82</v>
      </c>
      <c r="B201" s="5">
        <v>1.3</v>
      </c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6">
        <f t="shared" si="48"/>
        <v>1.3</v>
      </c>
      <c r="P201" s="5" t="s">
        <v>82</v>
      </c>
      <c r="Q201" s="5">
        <f t="shared" si="49"/>
        <v>1.3</v>
      </c>
      <c r="R201" s="5">
        <f>C201+Q201</f>
        <v>1.3</v>
      </c>
      <c r="S201" s="5">
        <f>D201+R201</f>
        <v>1.3</v>
      </c>
      <c r="T201" s="5">
        <f>E201+S201</f>
        <v>1.3</v>
      </c>
      <c r="U201" s="5">
        <f>F201+T201</f>
        <v>1.3</v>
      </c>
      <c r="V201" s="5">
        <f>G201+U201</f>
        <v>1.3</v>
      </c>
      <c r="W201" s="5">
        <f>H201+V201</f>
        <v>1.3</v>
      </c>
      <c r="X201" s="5">
        <f>I201+W201</f>
        <v>1.3</v>
      </c>
      <c r="Y201" s="5">
        <f>J201+X201</f>
        <v>1.3</v>
      </c>
      <c r="Z201" s="5">
        <f>K201+Y201</f>
        <v>1.3</v>
      </c>
      <c r="AA201" s="5">
        <f>L201+Z201</f>
        <v>1.3</v>
      </c>
      <c r="AB201" s="5">
        <f>M201+AA201</f>
        <v>1.3</v>
      </c>
    </row>
    <row r="202" spans="1:28" ht="12.75">
      <c r="A202" s="5" t="s">
        <v>59</v>
      </c>
      <c r="B202" s="5">
        <v>11</v>
      </c>
      <c r="C202" s="5"/>
      <c r="D202" s="5">
        <v>5.2</v>
      </c>
      <c r="E202" s="5">
        <v>0.6</v>
      </c>
      <c r="F202" s="5">
        <v>266</v>
      </c>
      <c r="G202" s="5">
        <v>72.8</v>
      </c>
      <c r="H202" s="5">
        <v>88.6</v>
      </c>
      <c r="I202" s="5">
        <v>64.5</v>
      </c>
      <c r="J202" s="5">
        <v>39</v>
      </c>
      <c r="K202" s="5">
        <v>6</v>
      </c>
      <c r="L202" s="5">
        <v>2.8</v>
      </c>
      <c r="M202" s="5">
        <v>4.3</v>
      </c>
      <c r="N202" s="6">
        <f t="shared" si="48"/>
        <v>560.8</v>
      </c>
      <c r="P202" s="5" t="s">
        <v>59</v>
      </c>
      <c r="Q202" s="5">
        <f t="shared" si="49"/>
        <v>11</v>
      </c>
      <c r="R202" s="5">
        <f>C202+Q202</f>
        <v>11</v>
      </c>
      <c r="S202" s="5">
        <f>D202+R202</f>
        <v>16.2</v>
      </c>
      <c r="T202" s="5">
        <f>E202+S202</f>
        <v>16.8</v>
      </c>
      <c r="U202" s="5">
        <f>F202+T202</f>
        <v>282.8</v>
      </c>
      <c r="V202" s="5">
        <f>G202+U202</f>
        <v>355.6</v>
      </c>
      <c r="W202" s="5">
        <f>H202+V202</f>
        <v>444.20000000000005</v>
      </c>
      <c r="X202" s="5">
        <f>I202+W202</f>
        <v>508.70000000000005</v>
      </c>
      <c r="Y202" s="5">
        <f>J202+X202</f>
        <v>547.7</v>
      </c>
      <c r="Z202" s="5">
        <f>K202+Y202</f>
        <v>553.7</v>
      </c>
      <c r="AA202" s="5">
        <f>L202+Z202</f>
        <v>556.5</v>
      </c>
      <c r="AB202" s="5">
        <f>M202+AA202</f>
        <v>560.8</v>
      </c>
    </row>
    <row r="203" spans="1:28" ht="12.75">
      <c r="A203" s="5" t="s">
        <v>83</v>
      </c>
      <c r="B203" s="5">
        <v>59.2</v>
      </c>
      <c r="C203" s="5">
        <v>8.5</v>
      </c>
      <c r="D203" s="5">
        <v>71.4</v>
      </c>
      <c r="E203" s="5">
        <v>19.5</v>
      </c>
      <c r="F203" s="5">
        <v>162.7</v>
      </c>
      <c r="G203" s="5">
        <v>148</v>
      </c>
      <c r="H203" s="5">
        <v>212.8</v>
      </c>
      <c r="I203" s="5">
        <v>96.1</v>
      </c>
      <c r="J203" s="5">
        <v>158.3</v>
      </c>
      <c r="K203" s="5">
        <v>148</v>
      </c>
      <c r="L203" s="5">
        <v>72.7</v>
      </c>
      <c r="M203" s="5">
        <v>18.1</v>
      </c>
      <c r="N203" s="6">
        <f t="shared" si="48"/>
        <v>1175.3</v>
      </c>
      <c r="P203" s="5" t="s">
        <v>83</v>
      </c>
      <c r="Q203" s="5">
        <f t="shared" si="49"/>
        <v>59.2</v>
      </c>
      <c r="R203" s="5">
        <f>C203+Q203</f>
        <v>67.7</v>
      </c>
      <c r="S203" s="5">
        <f>D203+R203</f>
        <v>139.10000000000002</v>
      </c>
      <c r="T203" s="5">
        <f>E203+S203</f>
        <v>158.60000000000002</v>
      </c>
      <c r="U203" s="5">
        <f>F203+T203</f>
        <v>321.3</v>
      </c>
      <c r="V203" s="5">
        <f>G203+U203</f>
        <v>469.3</v>
      </c>
      <c r="W203" s="5">
        <f>H203+V203</f>
        <v>682.1</v>
      </c>
      <c r="X203" s="5">
        <f>I203+W203</f>
        <v>778.2</v>
      </c>
      <c r="Y203" s="5">
        <f>J203+X203</f>
        <v>936.5</v>
      </c>
      <c r="Z203" s="5">
        <f>K203+Y203</f>
        <v>1084.5</v>
      </c>
      <c r="AA203" s="5">
        <f>L203+Z203</f>
        <v>1157.2</v>
      </c>
      <c r="AB203" s="5">
        <f>M203+AA203</f>
        <v>1175.3</v>
      </c>
    </row>
    <row r="204" spans="1:28" ht="12.75">
      <c r="A204" s="5" t="s">
        <v>60</v>
      </c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6">
        <f t="shared" si="48"/>
        <v>0</v>
      </c>
      <c r="P204" s="5" t="s">
        <v>60</v>
      </c>
      <c r="Q204" s="5">
        <f t="shared" si="49"/>
        <v>0</v>
      </c>
      <c r="R204" s="5">
        <f>C204+Q204</f>
        <v>0</v>
      </c>
      <c r="S204" s="5">
        <f>D204+R204</f>
        <v>0</v>
      </c>
      <c r="T204" s="5">
        <f>E204+S204</f>
        <v>0</v>
      </c>
      <c r="U204" s="5">
        <f>F204+T204</f>
        <v>0</v>
      </c>
      <c r="V204" s="5">
        <f>G204+U204</f>
        <v>0</v>
      </c>
      <c r="W204" s="5">
        <f>H204+V204</f>
        <v>0</v>
      </c>
      <c r="X204" s="5">
        <f>I204+W204</f>
        <v>0</v>
      </c>
      <c r="Y204" s="5">
        <f>J204+X204</f>
        <v>0</v>
      </c>
      <c r="Z204" s="5">
        <f>K204+Y204</f>
        <v>0</v>
      </c>
      <c r="AA204" s="5">
        <f>L204+Z204</f>
        <v>0</v>
      </c>
      <c r="AB204" s="5">
        <f>M204+AA204</f>
        <v>0</v>
      </c>
    </row>
    <row r="205" spans="1:28" ht="12.75">
      <c r="A205" s="5" t="s">
        <v>63</v>
      </c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6">
        <f t="shared" si="48"/>
        <v>0</v>
      </c>
      <c r="P205" s="5" t="s">
        <v>63</v>
      </c>
      <c r="Q205" s="5">
        <f t="shared" si="49"/>
        <v>0</v>
      </c>
      <c r="R205" s="5">
        <f>C205+Q205</f>
        <v>0</v>
      </c>
      <c r="S205" s="5">
        <f>D205+R205</f>
        <v>0</v>
      </c>
      <c r="T205" s="5">
        <f>E205+S205</f>
        <v>0</v>
      </c>
      <c r="U205" s="5">
        <f>F205+T205</f>
        <v>0</v>
      </c>
      <c r="V205" s="5">
        <f>G205+U205</f>
        <v>0</v>
      </c>
      <c r="W205" s="5">
        <f>H205+V205</f>
        <v>0</v>
      </c>
      <c r="X205" s="5">
        <f>I205+W205</f>
        <v>0</v>
      </c>
      <c r="Y205" s="5">
        <f>J205+X205</f>
        <v>0</v>
      </c>
      <c r="Z205" s="5">
        <f>K205+Y205</f>
        <v>0</v>
      </c>
      <c r="AA205" s="5">
        <f>L205+Z205</f>
        <v>0</v>
      </c>
      <c r="AB205" s="5">
        <f>M205+AA205</f>
        <v>0</v>
      </c>
    </row>
    <row r="206" spans="1:28" ht="12.75">
      <c r="A206" s="5" t="s">
        <v>65</v>
      </c>
      <c r="B206" s="5"/>
      <c r="C206" s="5"/>
      <c r="D206" s="5"/>
      <c r="E206" s="5"/>
      <c r="F206" s="5"/>
      <c r="G206" s="5"/>
      <c r="H206" s="5"/>
      <c r="I206" s="5">
        <v>3.1</v>
      </c>
      <c r="J206" s="5">
        <v>26.1</v>
      </c>
      <c r="K206" s="5"/>
      <c r="L206" s="5"/>
      <c r="M206" s="5"/>
      <c r="N206" s="6">
        <f t="shared" si="48"/>
        <v>29.200000000000003</v>
      </c>
      <c r="P206" s="5" t="s">
        <v>65</v>
      </c>
      <c r="Q206" s="5">
        <f t="shared" si="49"/>
        <v>0</v>
      </c>
      <c r="R206" s="5">
        <f>C206+Q206</f>
        <v>0</v>
      </c>
      <c r="S206" s="5">
        <f>D206+R206</f>
        <v>0</v>
      </c>
      <c r="T206" s="5">
        <f>E206+S206</f>
        <v>0</v>
      </c>
      <c r="U206" s="5">
        <f>F206+T206</f>
        <v>0</v>
      </c>
      <c r="V206" s="5">
        <f>G206+U206</f>
        <v>0</v>
      </c>
      <c r="W206" s="5">
        <f>H206+V206</f>
        <v>0</v>
      </c>
      <c r="X206" s="5">
        <f>I206+W206</f>
        <v>3.1</v>
      </c>
      <c r="Y206" s="5">
        <f>J206+X206</f>
        <v>29.200000000000003</v>
      </c>
      <c r="Z206" s="5">
        <f>K206+Y206</f>
        <v>29.200000000000003</v>
      </c>
      <c r="AA206" s="5">
        <f>L206+Z206</f>
        <v>29.200000000000003</v>
      </c>
      <c r="AB206" s="5">
        <f>M206+AA206</f>
        <v>29.200000000000003</v>
      </c>
    </row>
    <row r="207" spans="1:28" ht="12.75">
      <c r="A207" s="5" t="s">
        <v>70</v>
      </c>
      <c r="B207" s="5"/>
      <c r="C207" s="5"/>
      <c r="D207" s="5"/>
      <c r="E207" s="5">
        <v>0.1</v>
      </c>
      <c r="F207" s="5"/>
      <c r="G207" s="5"/>
      <c r="H207" s="5"/>
      <c r="I207" s="5"/>
      <c r="J207" s="5"/>
      <c r="K207" s="5"/>
      <c r="L207" s="5"/>
      <c r="M207" s="5"/>
      <c r="N207" s="6">
        <f t="shared" si="48"/>
        <v>0.1</v>
      </c>
      <c r="P207" s="5" t="s">
        <v>70</v>
      </c>
      <c r="Q207" s="5">
        <f t="shared" si="49"/>
        <v>0</v>
      </c>
      <c r="R207" s="5">
        <f>C207+Q207</f>
        <v>0</v>
      </c>
      <c r="S207" s="5">
        <f>D207+R207</f>
        <v>0</v>
      </c>
      <c r="T207" s="5">
        <f>E207+S207</f>
        <v>0.1</v>
      </c>
      <c r="U207" s="5">
        <f>F207+T207</f>
        <v>0.1</v>
      </c>
      <c r="V207" s="5">
        <f>G207+U207</f>
        <v>0.1</v>
      </c>
      <c r="W207" s="5">
        <f>H207+V207</f>
        <v>0.1</v>
      </c>
      <c r="X207" s="5">
        <f>I207+W207</f>
        <v>0.1</v>
      </c>
      <c r="Y207" s="5">
        <f>J207+X207</f>
        <v>0.1</v>
      </c>
      <c r="Z207" s="5">
        <f>K207+Y207</f>
        <v>0.1</v>
      </c>
      <c r="AA207" s="5">
        <f>L207+Z207</f>
        <v>0.1</v>
      </c>
      <c r="AB207" s="5">
        <f>M207+AA207</f>
        <v>0.1</v>
      </c>
    </row>
    <row r="208" spans="1:28" ht="12.75">
      <c r="A208" s="5" t="s">
        <v>84</v>
      </c>
      <c r="B208" s="5"/>
      <c r="C208" s="5"/>
      <c r="D208" s="5"/>
      <c r="E208" s="5"/>
      <c r="F208" s="5">
        <v>24</v>
      </c>
      <c r="G208" s="5"/>
      <c r="H208" s="5"/>
      <c r="I208" s="5"/>
      <c r="J208" s="5"/>
      <c r="K208" s="5"/>
      <c r="L208" s="5"/>
      <c r="M208" s="5"/>
      <c r="N208" s="6">
        <f t="shared" si="48"/>
        <v>24</v>
      </c>
      <c r="P208" s="5" t="s">
        <v>84</v>
      </c>
      <c r="Q208" s="5">
        <f t="shared" si="49"/>
        <v>0</v>
      </c>
      <c r="R208" s="5">
        <f>C208+Q208</f>
        <v>0</v>
      </c>
      <c r="S208" s="5">
        <f>D208+R208</f>
        <v>0</v>
      </c>
      <c r="T208" s="5">
        <f>E208+S208</f>
        <v>0</v>
      </c>
      <c r="U208" s="5">
        <f>F208+T208</f>
        <v>24</v>
      </c>
      <c r="V208" s="5">
        <f>G208+U208</f>
        <v>24</v>
      </c>
      <c r="W208" s="5">
        <f>H208+V208</f>
        <v>24</v>
      </c>
      <c r="X208" s="5">
        <f>I208+W208</f>
        <v>24</v>
      </c>
      <c r="Y208" s="5">
        <f>J208+X208</f>
        <v>24</v>
      </c>
      <c r="Z208" s="5">
        <f>K208+Y208</f>
        <v>24</v>
      </c>
      <c r="AA208" s="5">
        <f>L208+Z208</f>
        <v>24</v>
      </c>
      <c r="AB208" s="5">
        <f>M208+AA208</f>
        <v>24</v>
      </c>
    </row>
    <row r="209" spans="1:28" ht="12.75">
      <c r="A209" s="5" t="s">
        <v>92</v>
      </c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6">
        <f t="shared" si="48"/>
        <v>0</v>
      </c>
      <c r="P209" s="5" t="s">
        <v>92</v>
      </c>
      <c r="Q209" s="5">
        <f t="shared" si="49"/>
        <v>0</v>
      </c>
      <c r="R209" s="5">
        <f>C209+Q209</f>
        <v>0</v>
      </c>
      <c r="S209" s="5">
        <f>D209+R209</f>
        <v>0</v>
      </c>
      <c r="T209" s="5">
        <f>E209+S209</f>
        <v>0</v>
      </c>
      <c r="U209" s="5">
        <f>F209+T209</f>
        <v>0</v>
      </c>
      <c r="V209" s="5">
        <f>G209+U209</f>
        <v>0</v>
      </c>
      <c r="W209" s="5">
        <f>H209+V209</f>
        <v>0</v>
      </c>
      <c r="X209" s="5">
        <f>I209+W209</f>
        <v>0</v>
      </c>
      <c r="Y209" s="5">
        <f>J209+X209</f>
        <v>0</v>
      </c>
      <c r="Z209" s="5">
        <f>K209+Y209</f>
        <v>0</v>
      </c>
      <c r="AA209" s="5">
        <f>L209+Z209</f>
        <v>0</v>
      </c>
      <c r="AB209" s="5">
        <f>M209+AA209</f>
        <v>0</v>
      </c>
    </row>
    <row r="210" spans="1:28" ht="12.75">
      <c r="A210" s="5" t="s">
        <v>72</v>
      </c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>
        <v>0.1</v>
      </c>
      <c r="N210" s="6">
        <f t="shared" si="48"/>
        <v>0.1</v>
      </c>
      <c r="P210" s="5" t="s">
        <v>72</v>
      </c>
      <c r="Q210" s="5">
        <f t="shared" si="49"/>
        <v>0</v>
      </c>
      <c r="R210" s="5">
        <f>C210+Q210</f>
        <v>0</v>
      </c>
      <c r="S210" s="5">
        <f>D210+R210</f>
        <v>0</v>
      </c>
      <c r="T210" s="5">
        <f>E210+S210</f>
        <v>0</v>
      </c>
      <c r="U210" s="5">
        <f>F210+T210</f>
        <v>0</v>
      </c>
      <c r="V210" s="5">
        <f>G210+U210</f>
        <v>0</v>
      </c>
      <c r="W210" s="5">
        <f>H210+V210</f>
        <v>0</v>
      </c>
      <c r="X210" s="5">
        <f>I210+W210</f>
        <v>0</v>
      </c>
      <c r="Y210" s="5">
        <f>J210+X210</f>
        <v>0</v>
      </c>
      <c r="Z210" s="5">
        <f>K210+Y210</f>
        <v>0</v>
      </c>
      <c r="AA210" s="5">
        <f>L210+Z210</f>
        <v>0</v>
      </c>
      <c r="AB210" s="5">
        <f>M210+AA210</f>
        <v>0.1</v>
      </c>
    </row>
    <row r="211" spans="1:28" ht="12.75">
      <c r="A211" s="5" t="s">
        <v>85</v>
      </c>
      <c r="B211" s="5"/>
      <c r="C211" s="5">
        <v>26.9</v>
      </c>
      <c r="D211" s="5"/>
      <c r="E211" s="5"/>
      <c r="F211" s="5">
        <v>0.3</v>
      </c>
      <c r="G211" s="5"/>
      <c r="H211" s="5"/>
      <c r="I211" s="5"/>
      <c r="J211" s="5"/>
      <c r="K211" s="5"/>
      <c r="L211" s="5"/>
      <c r="M211" s="5"/>
      <c r="N211" s="6">
        <f t="shared" si="48"/>
        <v>27.2</v>
      </c>
      <c r="P211" s="5" t="s">
        <v>85</v>
      </c>
      <c r="Q211" s="5">
        <f t="shared" si="49"/>
        <v>0</v>
      </c>
      <c r="R211" s="5">
        <f>C211+Q211</f>
        <v>26.9</v>
      </c>
      <c r="S211" s="5">
        <f>D211+R211</f>
        <v>26.9</v>
      </c>
      <c r="T211" s="5">
        <f>E211+S211</f>
        <v>26.9</v>
      </c>
      <c r="U211" s="5">
        <f>F211+T211</f>
        <v>27.2</v>
      </c>
      <c r="V211" s="5">
        <f>G211+U211</f>
        <v>27.2</v>
      </c>
      <c r="W211" s="5">
        <f>H211+V211</f>
        <v>27.2</v>
      </c>
      <c r="X211" s="5">
        <f>I211+W211</f>
        <v>27.2</v>
      </c>
      <c r="Y211" s="5">
        <f>J211+X211</f>
        <v>27.2</v>
      </c>
      <c r="Z211" s="5">
        <f>K211+Y211</f>
        <v>27.2</v>
      </c>
      <c r="AA211" s="5">
        <f>L211+Z211</f>
        <v>27.2</v>
      </c>
      <c r="AB211" s="5">
        <f>M211+AA211</f>
        <v>27.2</v>
      </c>
    </row>
    <row r="212" spans="1:28" ht="12.75">
      <c r="A212" s="5" t="s">
        <v>86</v>
      </c>
      <c r="B212" s="5"/>
      <c r="C212" s="5">
        <v>0.4</v>
      </c>
      <c r="D212" s="5"/>
      <c r="E212" s="5"/>
      <c r="F212" s="5"/>
      <c r="G212" s="5">
        <v>99.1</v>
      </c>
      <c r="H212" s="5">
        <v>106.7</v>
      </c>
      <c r="I212" s="5">
        <v>40.4</v>
      </c>
      <c r="J212" s="5">
        <v>271</v>
      </c>
      <c r="K212" s="5">
        <v>42.7</v>
      </c>
      <c r="L212" s="5">
        <v>25</v>
      </c>
      <c r="M212" s="5"/>
      <c r="N212" s="6">
        <f t="shared" si="48"/>
        <v>585.3000000000001</v>
      </c>
      <c r="P212" s="5" t="s">
        <v>86</v>
      </c>
      <c r="Q212" s="5">
        <f t="shared" si="49"/>
        <v>0</v>
      </c>
      <c r="R212" s="5">
        <f>C212+Q212</f>
        <v>0.4</v>
      </c>
      <c r="S212" s="5">
        <f>D212+R212</f>
        <v>0.4</v>
      </c>
      <c r="T212" s="5">
        <f>E212+S212</f>
        <v>0.4</v>
      </c>
      <c r="U212" s="5">
        <f>F212+T212</f>
        <v>0.4</v>
      </c>
      <c r="V212" s="5">
        <f>G212+U212</f>
        <v>99.5</v>
      </c>
      <c r="W212" s="5">
        <f>H212+V212</f>
        <v>206.2</v>
      </c>
      <c r="X212" s="5">
        <f>I212+W212</f>
        <v>246.6</v>
      </c>
      <c r="Y212" s="5">
        <f>J212+X212</f>
        <v>517.6</v>
      </c>
      <c r="Z212" s="5">
        <f>K212+Y212</f>
        <v>560.3000000000001</v>
      </c>
      <c r="AA212" s="5">
        <f>L212+Z212</f>
        <v>585.3000000000001</v>
      </c>
      <c r="AB212" s="5">
        <f>M212+AA212</f>
        <v>585.3000000000001</v>
      </c>
    </row>
    <row r="213" spans="1:28" ht="12.75">
      <c r="A213" s="7" t="s">
        <v>75</v>
      </c>
      <c r="B213" s="7">
        <f aca="true" t="shared" si="50" ref="B213:N213">SUM(B193:B212)</f>
        <v>93.5</v>
      </c>
      <c r="C213" s="7">
        <f t="shared" si="50"/>
        <v>35.8</v>
      </c>
      <c r="D213" s="7">
        <f t="shared" si="50"/>
        <v>98.60000000000001</v>
      </c>
      <c r="E213" s="7">
        <f t="shared" si="50"/>
        <v>22.8</v>
      </c>
      <c r="F213" s="7">
        <f t="shared" si="50"/>
        <v>473</v>
      </c>
      <c r="G213" s="7">
        <f t="shared" si="50"/>
        <v>349.1</v>
      </c>
      <c r="H213" s="7">
        <f t="shared" si="50"/>
        <v>488.09999999999997</v>
      </c>
      <c r="I213" s="7">
        <f t="shared" si="50"/>
        <v>264.09999999999997</v>
      </c>
      <c r="J213" s="7">
        <f t="shared" si="50"/>
        <v>513.4</v>
      </c>
      <c r="K213" s="7">
        <f t="shared" si="50"/>
        <v>196.7</v>
      </c>
      <c r="L213" s="7">
        <f t="shared" si="50"/>
        <v>100.5</v>
      </c>
      <c r="M213" s="7">
        <f t="shared" si="50"/>
        <v>71.5</v>
      </c>
      <c r="N213" s="7">
        <f t="shared" si="50"/>
        <v>2707.0999999999995</v>
      </c>
      <c r="P213" s="7" t="s">
        <v>75</v>
      </c>
      <c r="Q213" s="7">
        <f aca="true" t="shared" si="51" ref="Q213:AB213">SUM(Q193:Q212)</f>
        <v>93.5</v>
      </c>
      <c r="R213" s="7">
        <f t="shared" si="51"/>
        <v>129.3</v>
      </c>
      <c r="S213" s="7">
        <f t="shared" si="51"/>
        <v>227.90000000000003</v>
      </c>
      <c r="T213" s="7">
        <f t="shared" si="51"/>
        <v>250.70000000000002</v>
      </c>
      <c r="U213" s="7">
        <f t="shared" si="51"/>
        <v>723.7</v>
      </c>
      <c r="V213" s="7">
        <f t="shared" si="51"/>
        <v>1072.8000000000002</v>
      </c>
      <c r="W213" s="7">
        <f t="shared" si="51"/>
        <v>1560.9</v>
      </c>
      <c r="X213" s="7">
        <f t="shared" si="51"/>
        <v>1824.9999999999998</v>
      </c>
      <c r="Y213" s="7">
        <f t="shared" si="51"/>
        <v>2338.4</v>
      </c>
      <c r="Z213" s="7">
        <f t="shared" si="51"/>
        <v>2535.1000000000004</v>
      </c>
      <c r="AA213" s="7">
        <f t="shared" si="51"/>
        <v>2635.6000000000004</v>
      </c>
      <c r="AB213" s="7">
        <f t="shared" si="51"/>
        <v>2707.0999999999995</v>
      </c>
    </row>
    <row r="214" spans="1:28" ht="12.75">
      <c r="A214" s="8" t="s">
        <v>76</v>
      </c>
      <c r="B214" s="8">
        <f aca="true" t="shared" si="52" ref="B214:N214">SUM(B193:B213)/2</f>
        <v>93.5</v>
      </c>
      <c r="C214" s="8">
        <f t="shared" si="52"/>
        <v>35.8</v>
      </c>
      <c r="D214" s="8">
        <f t="shared" si="52"/>
        <v>98.60000000000001</v>
      </c>
      <c r="E214" s="8">
        <f t="shared" si="52"/>
        <v>22.8</v>
      </c>
      <c r="F214" s="8">
        <f t="shared" si="52"/>
        <v>473</v>
      </c>
      <c r="G214" s="8">
        <f t="shared" si="52"/>
        <v>349.1</v>
      </c>
      <c r="H214" s="8">
        <f t="shared" si="52"/>
        <v>488.09999999999997</v>
      </c>
      <c r="I214" s="8">
        <f t="shared" si="52"/>
        <v>264.09999999999997</v>
      </c>
      <c r="J214" s="8">
        <f t="shared" si="52"/>
        <v>513.4</v>
      </c>
      <c r="K214" s="8">
        <f t="shared" si="52"/>
        <v>196.7</v>
      </c>
      <c r="L214" s="8">
        <f t="shared" si="52"/>
        <v>100.5</v>
      </c>
      <c r="M214" s="8">
        <f t="shared" si="52"/>
        <v>71.5</v>
      </c>
      <c r="N214" s="8">
        <f t="shared" si="52"/>
        <v>2707.0999999999995</v>
      </c>
      <c r="P214" s="8" t="s">
        <v>76</v>
      </c>
      <c r="Q214" s="8">
        <f aca="true" t="shared" si="53" ref="Q214:AB214">SUM(Q193:Q213)/2</f>
        <v>93.5</v>
      </c>
      <c r="R214" s="8">
        <f t="shared" si="53"/>
        <v>129.3</v>
      </c>
      <c r="S214" s="8">
        <f t="shared" si="53"/>
        <v>227.90000000000003</v>
      </c>
      <c r="T214" s="8">
        <f t="shared" si="53"/>
        <v>250.70000000000002</v>
      </c>
      <c r="U214" s="8">
        <f t="shared" si="53"/>
        <v>723.7</v>
      </c>
      <c r="V214" s="8">
        <f t="shared" si="53"/>
        <v>1072.8000000000002</v>
      </c>
      <c r="W214" s="8">
        <f t="shared" si="53"/>
        <v>1560.9</v>
      </c>
      <c r="X214" s="8">
        <f t="shared" si="53"/>
        <v>1824.9999999999998</v>
      </c>
      <c r="Y214" s="8">
        <f t="shared" si="53"/>
        <v>2338.4</v>
      </c>
      <c r="Z214" s="8">
        <f t="shared" si="53"/>
        <v>2535.1000000000004</v>
      </c>
      <c r="AA214" s="8">
        <f t="shared" si="53"/>
        <v>2635.6000000000004</v>
      </c>
      <c r="AB214" s="8">
        <f t="shared" si="53"/>
        <v>2707.0999999999995</v>
      </c>
    </row>
    <row r="215" spans="1:28" ht="12.75">
      <c r="A215" s="9" t="s">
        <v>77</v>
      </c>
      <c r="B215" s="9">
        <f aca="true" t="shared" si="54" ref="B215:N215">SUM(B176:B214)/3</f>
        <v>235.20000000000002</v>
      </c>
      <c r="C215" s="9">
        <f t="shared" si="54"/>
        <v>146.29999999999998</v>
      </c>
      <c r="D215" s="9">
        <f t="shared" si="54"/>
        <v>1613.3999999999999</v>
      </c>
      <c r="E215" s="9">
        <f t="shared" si="54"/>
        <v>330.1</v>
      </c>
      <c r="F215" s="9">
        <f t="shared" si="54"/>
        <v>840.3000000000001</v>
      </c>
      <c r="G215" s="9">
        <f t="shared" si="54"/>
        <v>570.1999999999999</v>
      </c>
      <c r="H215" s="9">
        <f t="shared" si="54"/>
        <v>912.9</v>
      </c>
      <c r="I215" s="9">
        <f t="shared" si="54"/>
        <v>848.3000000000001</v>
      </c>
      <c r="J215" s="9">
        <f t="shared" si="54"/>
        <v>1055.3999999999999</v>
      </c>
      <c r="K215" s="9">
        <f t="shared" si="54"/>
        <v>558.8000000000001</v>
      </c>
      <c r="L215" s="9">
        <f t="shared" si="54"/>
        <v>379.79999999999995</v>
      </c>
      <c r="M215" s="9">
        <f t="shared" si="54"/>
        <v>427.99999999999994</v>
      </c>
      <c r="N215" s="9">
        <f t="shared" si="54"/>
        <v>7918.699999999998</v>
      </c>
      <c r="P215" s="9" t="s">
        <v>77</v>
      </c>
      <c r="Q215" s="9">
        <f aca="true" t="shared" si="55" ref="Q215:AB215">SUM(Q176:Q214)/3</f>
        <v>235.20000000000002</v>
      </c>
      <c r="R215" s="9">
        <f t="shared" si="55"/>
        <v>381.49999999999994</v>
      </c>
      <c r="S215" s="9">
        <f t="shared" si="55"/>
        <v>1994.899999999999</v>
      </c>
      <c r="T215" s="9">
        <f t="shared" si="55"/>
        <v>2325</v>
      </c>
      <c r="U215" s="9">
        <f t="shared" si="55"/>
        <v>3165.2999999999997</v>
      </c>
      <c r="V215" s="9">
        <f t="shared" si="55"/>
        <v>3735.5</v>
      </c>
      <c r="W215" s="9">
        <f t="shared" si="55"/>
        <v>4648.4</v>
      </c>
      <c r="X215" s="9">
        <f t="shared" si="55"/>
        <v>5496.700000000001</v>
      </c>
      <c r="Y215" s="9">
        <f t="shared" si="55"/>
        <v>6552.100000000001</v>
      </c>
      <c r="Z215" s="9">
        <f t="shared" si="55"/>
        <v>7110.899999999999</v>
      </c>
      <c r="AA215" s="9">
        <f t="shared" si="55"/>
        <v>7490.7</v>
      </c>
      <c r="AB215" s="9">
        <f t="shared" si="55"/>
        <v>7918.699999999998</v>
      </c>
    </row>
    <row r="217" spans="1:29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</row>
    <row r="218" spans="1:29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</row>
    <row r="219" spans="1:29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</row>
    <row r="220" spans="1:29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</row>
    <row r="221" spans="1:29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</row>
    <row r="222" spans="1:29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</row>
    <row r="223" spans="1:29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</row>
    <row r="224" spans="1:29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</row>
    <row r="225" spans="1:29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</row>
    <row r="226" spans="1:29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</row>
    <row r="227" spans="1:29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</row>
    <row r="228" spans="1:29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</row>
    <row r="229" spans="1:29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</row>
    <row r="230" spans="1:29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</row>
    <row r="231" spans="1:29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</row>
    <row r="232" spans="1:29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</row>
    <row r="233" spans="1:29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</row>
    <row r="234" spans="1:29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</row>
    <row r="235" spans="1:29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</row>
    <row r="236" spans="1:29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</row>
    <row r="237" spans="1:29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</row>
    <row r="238" spans="1:29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</row>
    <row r="239" spans="1:29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</row>
    <row r="240" spans="1:29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</row>
    <row r="241" spans="1:29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</row>
    <row r="242" spans="1:29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</row>
    <row r="243" spans="1:29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</row>
    <row r="244" spans="1:29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</row>
    <row r="245" spans="1:29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</row>
    <row r="246" spans="1:29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</row>
    <row r="247" spans="1:29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</row>
    <row r="248" spans="1:29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</row>
    <row r="249" spans="1:29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</row>
    <row r="250" spans="1:29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</row>
    <row r="251" spans="1:29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</row>
    <row r="252" spans="1:29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</row>
    <row r="253" spans="1:29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</row>
    <row r="254" spans="1:29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</row>
    <row r="255" spans="1:29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</row>
    <row r="256" spans="1:29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</row>
    <row r="257" spans="1:29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</row>
    <row r="258" spans="1:29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</row>
    <row r="259" spans="1:29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</row>
    <row r="260" spans="1:29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</row>
    <row r="261" spans="1:29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</row>
    <row r="262" spans="1:29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</row>
    <row r="263" spans="1:29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</row>
    <row r="264" spans="1:29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</row>
    <row r="265" spans="1:29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</row>
    <row r="266" spans="1:29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</row>
    <row r="267" spans="1:29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</row>
    <row r="268" spans="1:29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</row>
    <row r="269" spans="1:29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</row>
    <row r="270" spans="1:29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</row>
    <row r="271" spans="1:29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</row>
    <row r="272" spans="1:29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</row>
    <row r="273" spans="1:29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</row>
    <row r="274" spans="1:29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</row>
    <row r="275" spans="1:29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</row>
    <row r="276" spans="1:29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</row>
    <row r="277" spans="1:29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</row>
    <row r="278" spans="1:29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</row>
    <row r="279" spans="1:29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</row>
    <row r="280" spans="1:29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</row>
    <row r="281" spans="1:29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</row>
    <row r="282" spans="1:29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</row>
    <row r="283" spans="1:29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</row>
    <row r="284" spans="1:29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</row>
    <row r="285" spans="1:29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</row>
    <row r="286" spans="1:29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</row>
    <row r="287" spans="1:29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</row>
    <row r="288" spans="1:29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</row>
    <row r="289" spans="1:29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</row>
    <row r="290" spans="1:29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</row>
    <row r="291" spans="1:29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</row>
    <row r="292" spans="1:29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</row>
    <row r="293" spans="1:29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</row>
    <row r="294" spans="1:29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</row>
    <row r="295" spans="1:29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</row>
    <row r="296" spans="1:29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</row>
    <row r="297" spans="1:29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</row>
    <row r="298" spans="1:29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</row>
    <row r="299" spans="1:29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</row>
    <row r="300" spans="1:29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</row>
    <row r="301" spans="1:29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</row>
    <row r="302" spans="1:29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</row>
    <row r="303" spans="1:29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</row>
    <row r="304" spans="1:29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</row>
    <row r="305" spans="1:29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</row>
    <row r="306" spans="1:29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</row>
    <row r="307" spans="1:29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</row>
    <row r="308" spans="1:29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</row>
    <row r="309" spans="1:29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</row>
    <row r="310" spans="1:29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</row>
    <row r="311" spans="1:29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</row>
    <row r="312" spans="1:29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</row>
    <row r="313" spans="1:29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</row>
    <row r="314" spans="1:29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</row>
    <row r="315" spans="1:29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</row>
    <row r="316" spans="1:29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</row>
    <row r="317" spans="1:29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</row>
    <row r="318" spans="1:29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</row>
    <row r="319" spans="1:29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</row>
    <row r="320" spans="1:29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</row>
    <row r="321" spans="1:29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</row>
    <row r="322" spans="1:29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</row>
    <row r="323" spans="1:29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</row>
    <row r="324" spans="1:29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</row>
    <row r="325" spans="1:29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</row>
    <row r="326" spans="1:29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</row>
    <row r="327" spans="1:29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</row>
    <row r="328" spans="1:29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</row>
    <row r="329" spans="1:29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</row>
    <row r="330" spans="1:29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</row>
    <row r="331" spans="1:29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</row>
    <row r="332" spans="1:29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</row>
    <row r="333" spans="1:29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</row>
    <row r="334" spans="1:29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</row>
    <row r="335" spans="1:29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</row>
    <row r="336" spans="1:29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</row>
    <row r="337" spans="1:29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</row>
    <row r="338" spans="1:29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</row>
    <row r="339" spans="1:29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</row>
    <row r="340" spans="1:29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</row>
    <row r="341" spans="1:29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</row>
    <row r="342" spans="1:29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</row>
    <row r="343" spans="1:29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</row>
    <row r="344" spans="1:29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</row>
    <row r="345" spans="1:29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</row>
    <row r="346" spans="1:29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</row>
    <row r="347" spans="1:29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</row>
    <row r="348" spans="1:29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</row>
    <row r="349" spans="1:29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</row>
    <row r="350" spans="1:29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</row>
    <row r="351" spans="1:29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</row>
    <row r="352" spans="1:29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</row>
    <row r="353" spans="1:29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</row>
    <row r="354" spans="1:29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</row>
    <row r="355" spans="1:29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</row>
    <row r="356" spans="1:29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</row>
    <row r="357" spans="1:29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</row>
    <row r="358" spans="1:29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</row>
    <row r="359" spans="1:29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</row>
    <row r="360" spans="1:29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</row>
    <row r="361" spans="1:29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</row>
    <row r="362" spans="1:29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</row>
    <row r="363" spans="1:29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</row>
    <row r="364" spans="1:29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</row>
    <row r="365" spans="1:29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</row>
    <row r="366" spans="1:29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</row>
    <row r="367" spans="1:29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</row>
    <row r="368" spans="1:29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</row>
    <row r="369" spans="1:29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</row>
    <row r="370" spans="1:29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</row>
    <row r="371" spans="1:29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</row>
    <row r="372" spans="1:29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</row>
    <row r="373" spans="1:29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</row>
    <row r="374" spans="1:29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</row>
    <row r="375" spans="1:29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</row>
    <row r="376" spans="1:29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</row>
    <row r="377" spans="1:29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</row>
    <row r="378" spans="1:29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</row>
    <row r="379" spans="1:29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</row>
    <row r="380" spans="1:29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</row>
    <row r="381" spans="1:29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</row>
    <row r="382" spans="1:29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</row>
    <row r="383" spans="1:29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</row>
    <row r="384" spans="1:29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</row>
    <row r="385" spans="1:29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</row>
    <row r="386" spans="1:29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1:29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1:29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1:29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1:29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1:29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1:29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1:29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1:29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1:29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1:29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1:29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1:29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1:29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1:29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1:29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1:29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1:29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1:29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1:29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1:29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1:29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1:29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1:29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1:29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1:29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1:29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1:29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  <row r="414" spans="1:29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</row>
    <row r="415" spans="1:29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</row>
    <row r="416" spans="1:29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</row>
    <row r="417" spans="1:29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</row>
    <row r="418" spans="1:29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</row>
    <row r="419" spans="1:29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</row>
    <row r="420" spans="1:29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</row>
    <row r="421" spans="1:29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</row>
    <row r="422" spans="1:29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</row>
    <row r="423" spans="1:29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</row>
    <row r="424" spans="1:29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</row>
    <row r="425" spans="1:29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</row>
    <row r="426" spans="1:29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</row>
    <row r="427" spans="1:29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</row>
    <row r="428" spans="1:29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</row>
    <row r="429" spans="1:29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</row>
    <row r="430" spans="1:29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</row>
    <row r="431" spans="1:29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</row>
    <row r="432" spans="1:29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</row>
    <row r="433" spans="1:29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</row>
    <row r="434" spans="1:29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</row>
    <row r="435" spans="1:29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</row>
    <row r="436" spans="1:29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</row>
    <row r="437" spans="1:29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</row>
    <row r="438" spans="1:29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</row>
    <row r="439" spans="1:29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</row>
    <row r="440" spans="1:29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</row>
    <row r="441" spans="1:29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</row>
    <row r="442" spans="1:29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</row>
    <row r="443" spans="1:29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</row>
    <row r="444" spans="1:29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</row>
    <row r="445" spans="1:29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</row>
    <row r="446" spans="1:29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</row>
    <row r="447" spans="1:29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</row>
    <row r="448" spans="1:29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</row>
    <row r="449" spans="1:29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</row>
    <row r="450" spans="1:29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</row>
    <row r="451" spans="1:29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</row>
    <row r="452" spans="1:29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</row>
    <row r="453" spans="1:29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</row>
    <row r="454" spans="1:29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</row>
    <row r="455" spans="1:29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</row>
    <row r="456" spans="1:29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</row>
    <row r="457" spans="1:29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</row>
    <row r="458" spans="1:29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</row>
    <row r="459" spans="1:29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</row>
    <row r="460" spans="1:29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</row>
    <row r="461" spans="1:29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</row>
    <row r="462" spans="1:29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</row>
    <row r="463" spans="1:29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</row>
    <row r="464" spans="1:29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</row>
    <row r="465" spans="1:29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</row>
    <row r="466" spans="1:29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</row>
    <row r="467" spans="1:29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</row>
    <row r="468" spans="1:29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</row>
    <row r="469" spans="1:29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</row>
    <row r="470" spans="1:29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</row>
    <row r="471" spans="1:29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</row>
    <row r="472" spans="1:29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</row>
    <row r="473" spans="1:29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</row>
    <row r="474" spans="1:29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</row>
    <row r="475" spans="1:29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</row>
    <row r="476" spans="1:29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</row>
    <row r="477" spans="1:29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</row>
    <row r="478" spans="1:29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</row>
    <row r="479" spans="1:29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</row>
    <row r="480" spans="1:29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</row>
    <row r="481" spans="1:29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</row>
    <row r="482" spans="1:29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</row>
    <row r="483" spans="1:29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</row>
    <row r="484" spans="1:29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</row>
    <row r="485" spans="1:29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</row>
    <row r="486" spans="1:29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</row>
    <row r="487" spans="1:29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</row>
    <row r="488" spans="1:29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</row>
    <row r="489" spans="1:29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</row>
    <row r="490" spans="1:29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</row>
    <row r="491" spans="1:29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</row>
    <row r="492" spans="1:29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</row>
    <row r="493" spans="1:29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</row>
    <row r="494" spans="1:29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</row>
    <row r="495" spans="1:29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</row>
    <row r="496" spans="1:29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</row>
    <row r="497" spans="1:29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</row>
    <row r="498" spans="1:29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</row>
    <row r="499" spans="1:29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</row>
    <row r="500" spans="1:29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</row>
    <row r="501" spans="1:29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</row>
    <row r="502" spans="1:29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</row>
    <row r="503" spans="1:29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</row>
    <row r="504" spans="1:29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</row>
    <row r="505" spans="1:29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</row>
    <row r="506" spans="1:29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</row>
    <row r="507" spans="1:29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</row>
    <row r="508" spans="1:29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</row>
    <row r="509" spans="1:29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</row>
    <row r="510" spans="1:29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</row>
    <row r="511" spans="1:29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</row>
    <row r="512" spans="1:29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</row>
    <row r="513" spans="1:29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</row>
    <row r="514" spans="1:29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</row>
    <row r="515" spans="1:29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</row>
    <row r="516" spans="1:29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</row>
    <row r="517" spans="1:29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</row>
    <row r="518" spans="1:29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</row>
    <row r="519" spans="1:29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</row>
    <row r="520" spans="1:29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</row>
    <row r="521" spans="1:29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</row>
    <row r="522" spans="1:29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</row>
    <row r="523" spans="1:29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</row>
    <row r="524" spans="1:29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</row>
    <row r="525" spans="1:29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</row>
    <row r="526" spans="1:29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</row>
    <row r="527" spans="1:29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</row>
    <row r="528" spans="1:29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</row>
    <row r="529" spans="1:29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</row>
    <row r="530" spans="1:29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</row>
    <row r="531" spans="1:29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</row>
    <row r="532" spans="1:29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</row>
    <row r="533" spans="1:29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</row>
    <row r="534" spans="1:29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</row>
    <row r="535" spans="1:29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</row>
    <row r="536" spans="1:29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</row>
    <row r="537" spans="1:29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</row>
    <row r="538" spans="1:29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</row>
    <row r="539" spans="1:29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</row>
    <row r="540" spans="1:29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</row>
    <row r="541" spans="1:29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</row>
    <row r="542" spans="1:29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</row>
    <row r="543" spans="1:29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</row>
    <row r="544" spans="1:29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</row>
    <row r="545" spans="1:29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</row>
    <row r="546" spans="1:29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</row>
    <row r="547" spans="1:29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</row>
    <row r="548" spans="1:29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</row>
    <row r="549" spans="1:29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</row>
    <row r="550" spans="1:29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</row>
    <row r="551" spans="1:29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</row>
    <row r="552" spans="1:29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</row>
    <row r="553" spans="1:29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</row>
    <row r="554" spans="1:29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</row>
    <row r="555" spans="1:29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</row>
    <row r="556" spans="1:29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</row>
    <row r="557" spans="1:29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</row>
    <row r="558" spans="1:29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</row>
    <row r="559" spans="1:29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</row>
    <row r="560" spans="1:29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</row>
    <row r="561" spans="1:29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</row>
    <row r="562" spans="1:29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</row>
    <row r="563" spans="1:29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</row>
    <row r="564" spans="1:29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</row>
    <row r="565" spans="1:29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</row>
    <row r="566" spans="1:29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</row>
    <row r="567" spans="1:29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</row>
    <row r="568" spans="1:29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</row>
    <row r="569" spans="1:29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</row>
    <row r="570" spans="1:29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</row>
    <row r="571" spans="1:29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</row>
    <row r="572" spans="1:29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</row>
    <row r="573" spans="1:29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</row>
    <row r="574" spans="1:29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</row>
    <row r="575" spans="1:29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</row>
    <row r="576" spans="1:29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</row>
    <row r="577" spans="1:29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</row>
    <row r="578" spans="1:29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</row>
    <row r="579" spans="1:29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</row>
    <row r="580" spans="1:29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</row>
    <row r="581" spans="1:29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</row>
    <row r="582" spans="1:29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</row>
    <row r="583" spans="1:29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</row>
    <row r="584" spans="1:29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</row>
    <row r="585" spans="1:29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</row>
    <row r="586" spans="1:29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</row>
    <row r="587" spans="1:29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</row>
    <row r="588" spans="1:29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</row>
    <row r="589" spans="1:29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</row>
    <row r="590" spans="1:29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</row>
    <row r="591" spans="1:29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</row>
    <row r="592" spans="1:29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</row>
    <row r="593" spans="1:29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</row>
    <row r="594" spans="1:29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</row>
    <row r="595" spans="1:29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</row>
    <row r="596" spans="1:29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</row>
    <row r="597" spans="1:29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</row>
    <row r="598" spans="1:29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</row>
    <row r="599" spans="1:29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</row>
    <row r="600" spans="1:29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</row>
    <row r="601" spans="1:29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</row>
    <row r="602" spans="1:29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</row>
    <row r="603" spans="1:29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</row>
    <row r="604" spans="1:29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</row>
    <row r="605" spans="1:29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</row>
    <row r="606" spans="1:29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</row>
    <row r="607" spans="1:29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</row>
    <row r="608" spans="1:29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</row>
    <row r="609" spans="1:29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</row>
    <row r="610" spans="1:29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</row>
    <row r="611" spans="1:29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</row>
    <row r="612" spans="1:29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</row>
    <row r="613" spans="1:29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</row>
    <row r="614" spans="1:29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</row>
    <row r="615" spans="1:29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</row>
    <row r="616" spans="1:29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</row>
    <row r="617" spans="1:29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</row>
    <row r="618" spans="1:29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</row>
    <row r="619" spans="1:29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</row>
    <row r="620" spans="1:29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</row>
    <row r="621" spans="1:29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</row>
    <row r="622" spans="1:29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</row>
    <row r="623" spans="1:29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</row>
    <row r="624" spans="1:29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</row>
    <row r="625" spans="1:29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</row>
    <row r="626" spans="1:29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</row>
    <row r="627" spans="1:29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</row>
    <row r="628" spans="1:29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</row>
    <row r="629" spans="1:29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</row>
    <row r="630" spans="1:29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</row>
    <row r="631" spans="1:29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</row>
    <row r="632" spans="1:29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</row>
    <row r="633" spans="1:29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</row>
    <row r="634" spans="1:29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</row>
    <row r="635" spans="1:29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</row>
    <row r="636" spans="1:29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</row>
    <row r="637" spans="1:29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</row>
    <row r="638" spans="1:29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</row>
    <row r="639" spans="1:29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</row>
    <row r="640" spans="1:29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</row>
    <row r="641" spans="1:29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</row>
    <row r="642" spans="1:29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</row>
    <row r="643" spans="1:29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</row>
    <row r="644" spans="1:29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</row>
    <row r="645" spans="1:29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</row>
    <row r="646" spans="1:29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</row>
    <row r="647" spans="1:29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</row>
    <row r="648" spans="1:29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</row>
    <row r="649" spans="1:29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</row>
    <row r="650" spans="1:29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</row>
    <row r="651" spans="1:29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</row>
    <row r="652" spans="1:29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</row>
    <row r="653" spans="1:29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</row>
    <row r="654" spans="1:29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</row>
    <row r="655" spans="1:29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</row>
    <row r="656" spans="1:29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</row>
    <row r="657" spans="1:29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</row>
    <row r="658" spans="1:29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</row>
    <row r="659" spans="1:29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</row>
    <row r="660" spans="1:29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</row>
    <row r="661" spans="1:29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</row>
    <row r="662" spans="1:29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</row>
    <row r="663" spans="1:29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</row>
    <row r="664" spans="1:29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</row>
    <row r="665" spans="1:29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</row>
    <row r="666" spans="1:29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</row>
    <row r="667" spans="1:29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</row>
    <row r="668" spans="1:29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</row>
    <row r="669" spans="1:29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</row>
    <row r="670" spans="1:29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</row>
    <row r="671" spans="1:29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</row>
    <row r="672" spans="1:29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</row>
    <row r="673" spans="1:29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</row>
    <row r="674" spans="1:29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</row>
    <row r="675" spans="1:29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</row>
    <row r="676" spans="1:29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</row>
    <row r="677" spans="1:29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</row>
    <row r="678" spans="1:29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</row>
    <row r="679" spans="1:29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</row>
    <row r="680" spans="1:29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</row>
    <row r="681" spans="1:29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</row>
    <row r="682" spans="1:29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</row>
    <row r="683" spans="1:29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</row>
    <row r="684" spans="1:29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</row>
    <row r="685" spans="1:29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</row>
    <row r="686" spans="1:29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</row>
    <row r="687" spans="1:29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</row>
    <row r="688" spans="1:29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</row>
    <row r="689" spans="1:29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</row>
    <row r="690" spans="1:29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</row>
    <row r="691" spans="1:29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</row>
    <row r="692" spans="1:29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</row>
    <row r="693" spans="1:29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</row>
    <row r="694" spans="1:29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</row>
    <row r="695" spans="1:29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</row>
    <row r="696" spans="1:29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</row>
    <row r="697" spans="1:29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</row>
    <row r="698" spans="1:29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</row>
    <row r="699" spans="1:29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</row>
    <row r="700" spans="1:29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</row>
    <row r="701" spans="1:29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</row>
    <row r="702" spans="1:29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</row>
    <row r="703" spans="1:29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</row>
    <row r="704" spans="1:29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</row>
    <row r="705" spans="1:29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</row>
    <row r="706" spans="1:29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</row>
    <row r="707" spans="1:29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</row>
    <row r="708" spans="1:29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</row>
    <row r="709" spans="1:29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</row>
    <row r="710" spans="1:29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</row>
    <row r="711" spans="1:29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</row>
    <row r="712" spans="1:29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</row>
    <row r="713" spans="1:29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</row>
    <row r="714" spans="1:29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</row>
    <row r="715" spans="1:29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</row>
    <row r="716" spans="1:29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</row>
    <row r="717" spans="1:29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</row>
    <row r="718" spans="1:29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</row>
    <row r="719" spans="1:29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</row>
    <row r="720" spans="1:29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</row>
    <row r="721" spans="1:29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</row>
    <row r="722" spans="1:29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</row>
    <row r="723" spans="1:29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</row>
    <row r="724" spans="1:29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</row>
    <row r="725" spans="1:29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</row>
    <row r="726" spans="1:29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</row>
    <row r="727" spans="1:29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</row>
    <row r="728" spans="1:29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</row>
    <row r="729" spans="1:29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</row>
    <row r="730" spans="1:29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</row>
    <row r="731" spans="1:29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</row>
    <row r="732" spans="1:29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</row>
    <row r="733" spans="1:29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</row>
    <row r="734" spans="1:29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</row>
    <row r="735" spans="1:29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</row>
    <row r="736" spans="1:29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</row>
    <row r="737" spans="1:29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</row>
    <row r="738" spans="1:29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</row>
    <row r="739" spans="1:29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</row>
    <row r="740" spans="1:29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</row>
    <row r="741" spans="1:29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</row>
    <row r="742" spans="1:29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</row>
    <row r="743" spans="1:29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</row>
    <row r="744" spans="1:29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</row>
    <row r="745" spans="1:29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</row>
    <row r="746" spans="1:29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</row>
    <row r="747" spans="1:29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</row>
    <row r="748" spans="1:29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</row>
    <row r="749" spans="1:29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</row>
    <row r="750" spans="1:29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</row>
    <row r="751" spans="1:29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</row>
    <row r="752" spans="1:29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</row>
    <row r="753" spans="1:29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</row>
    <row r="754" spans="1:29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</row>
    <row r="755" spans="1:29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</row>
    <row r="756" spans="1:29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</row>
    <row r="757" spans="1:29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</row>
    <row r="758" spans="1:29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</row>
    <row r="759" spans="1:29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</row>
    <row r="760" spans="1:29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</row>
    <row r="761" spans="1:29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</row>
    <row r="762" spans="1:29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</row>
    <row r="763" spans="1:29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</row>
    <row r="764" spans="1:29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</row>
    <row r="765" spans="1:29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</row>
    <row r="766" spans="1:29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</row>
    <row r="767" spans="1:29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</row>
    <row r="768" spans="1:29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</row>
    <row r="769" spans="1:29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</row>
    <row r="770" spans="1:29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</row>
    <row r="771" spans="1:29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</row>
    <row r="772" spans="1:29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</row>
    <row r="773" spans="1:29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</row>
    <row r="774" spans="1:29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</row>
    <row r="775" spans="1:29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</row>
    <row r="776" spans="1:29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</row>
    <row r="777" spans="1:29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</row>
    <row r="778" spans="1:29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</row>
    <row r="779" spans="1:29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</row>
    <row r="780" spans="1:29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</row>
    <row r="781" spans="1:29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</row>
    <row r="782" spans="1:29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</row>
    <row r="783" spans="1:29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</row>
    <row r="784" spans="1:29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</row>
    <row r="785" spans="1:29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</row>
    <row r="786" spans="1:29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</row>
    <row r="787" spans="1:29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</row>
    <row r="788" spans="1:29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</row>
    <row r="789" spans="1:29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</row>
    <row r="790" spans="1:29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</row>
    <row r="791" spans="1:29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</row>
    <row r="792" spans="1:29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</row>
    <row r="793" spans="1:29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</row>
    <row r="794" spans="1:29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</row>
    <row r="795" spans="1:29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</row>
    <row r="796" spans="1:29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</row>
    <row r="797" spans="1:29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</row>
    <row r="798" spans="1:29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</row>
    <row r="799" spans="1:29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</row>
    <row r="800" spans="1:29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</row>
    <row r="801" spans="1:29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</row>
    <row r="802" spans="1:29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</row>
    <row r="803" spans="1:29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</row>
    <row r="804" spans="1:29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</row>
    <row r="805" spans="1:29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</row>
    <row r="806" spans="1:29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</row>
    <row r="807" spans="1:29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</row>
    <row r="808" spans="1:29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</row>
    <row r="809" spans="1:29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</row>
    <row r="810" spans="1:29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</row>
    <row r="811" spans="1:29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</row>
    <row r="812" spans="1:29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</row>
    <row r="813" spans="1:29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</row>
    <row r="814" spans="1:29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</row>
    <row r="815" spans="1:29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</row>
    <row r="816" spans="1:29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</row>
    <row r="817" spans="1:29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</row>
    <row r="818" spans="1:29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</row>
    <row r="819" spans="1:29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</row>
    <row r="820" spans="1:29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</row>
    <row r="821" spans="1:29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</row>
    <row r="822" spans="1:29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</row>
    <row r="823" spans="1:29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</row>
    <row r="824" spans="1:29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</row>
    <row r="825" spans="1:29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</row>
    <row r="826" spans="1:29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</row>
    <row r="827" spans="1:29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</row>
    <row r="828" spans="1:29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</row>
    <row r="829" spans="1:29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</row>
    <row r="830" spans="1:29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</row>
    <row r="831" spans="1:29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</row>
    <row r="832" spans="1:29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</row>
    <row r="833" spans="1:29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</row>
    <row r="834" spans="1:29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</row>
    <row r="835" spans="1:29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</row>
    <row r="836" spans="1:29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</row>
    <row r="837" spans="1:29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</row>
    <row r="838" spans="1:29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</row>
    <row r="839" spans="1:29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</row>
    <row r="840" spans="1:29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</row>
    <row r="841" spans="1:29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</row>
    <row r="842" spans="1:29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</row>
    <row r="843" spans="1:29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</row>
    <row r="844" spans="1:29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</row>
    <row r="845" spans="1:29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</row>
    <row r="846" spans="1:29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</row>
    <row r="847" spans="1:29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</row>
    <row r="848" spans="1:29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</row>
    <row r="849" spans="1:29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</row>
    <row r="850" spans="1:29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</row>
    <row r="851" spans="1:29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</row>
    <row r="852" spans="1:29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</row>
    <row r="853" spans="1:29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</row>
    <row r="854" spans="1:29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</row>
    <row r="855" spans="1:29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</row>
    <row r="856" spans="1:29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</row>
    <row r="857" spans="1:29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</row>
    <row r="858" spans="1:29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</row>
    <row r="859" spans="1:29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</row>
    <row r="860" spans="1:29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</row>
    <row r="861" spans="1:29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</row>
    <row r="862" spans="1:29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</row>
    <row r="863" spans="1:29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</row>
    <row r="864" spans="1:29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</row>
    <row r="865" spans="1:29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</row>
    <row r="866" spans="1:29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</row>
    <row r="867" spans="1:29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</row>
    <row r="868" spans="1:29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</row>
    <row r="869" spans="1:29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</row>
    <row r="870" spans="1:29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</row>
    <row r="871" spans="1:29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</row>
    <row r="872" spans="1:29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</row>
    <row r="873" spans="1:29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</row>
    <row r="874" spans="1:29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</row>
    <row r="875" spans="1:29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</row>
    <row r="876" spans="1:29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</row>
    <row r="877" spans="1:29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</row>
    <row r="878" spans="1:29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</row>
    <row r="879" spans="1:29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</row>
    <row r="880" spans="1:29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</row>
    <row r="881" spans="1:29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</row>
    <row r="882" spans="1:29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</row>
    <row r="883" spans="1:29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</row>
    <row r="884" spans="1:29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</row>
    <row r="885" spans="1:29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</row>
    <row r="886" spans="1:29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</row>
    <row r="887" spans="1:29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</row>
    <row r="888" spans="1:29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</row>
    <row r="889" spans="1:29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</row>
    <row r="890" spans="1:29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</row>
    <row r="891" spans="1:29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</row>
    <row r="892" spans="1:29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</row>
    <row r="893" spans="1:29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</row>
    <row r="894" spans="1:29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</row>
    <row r="895" spans="1:29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</row>
    <row r="896" spans="1:29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</row>
    <row r="897" spans="1:29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</row>
    <row r="898" spans="1:29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</row>
    <row r="899" spans="1:29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</row>
    <row r="900" spans="1:29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</row>
    <row r="901" spans="1:29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</row>
    <row r="902" spans="1:29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</row>
    <row r="903" spans="1:29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</row>
    <row r="904" spans="1:29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</row>
    <row r="905" spans="1:29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</row>
    <row r="906" spans="1:29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</row>
    <row r="907" spans="1:29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</row>
    <row r="908" spans="1:29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</row>
    <row r="909" spans="1:29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</row>
    <row r="910" spans="1:29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</row>
    <row r="911" spans="1:29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</row>
    <row r="912" spans="1:29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</row>
    <row r="913" spans="1:29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</row>
    <row r="914" spans="1:29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</row>
    <row r="915" spans="1:29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</row>
    <row r="916" spans="1:29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</row>
    <row r="917" spans="1:29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</row>
    <row r="918" spans="1:29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</row>
    <row r="919" spans="1:29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</row>
    <row r="920" spans="1:29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</row>
    <row r="921" spans="1:29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</row>
    <row r="922" spans="1:29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</row>
    <row r="923" spans="1:29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</row>
    <row r="924" spans="1:29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</row>
    <row r="925" spans="1:29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</row>
    <row r="926" spans="1:29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</row>
    <row r="927" spans="1:29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</row>
    <row r="928" spans="1:29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</row>
    <row r="929" spans="1:29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</row>
    <row r="930" spans="1:29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</row>
    <row r="931" spans="1:29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</row>
    <row r="932" spans="1:29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</row>
    <row r="933" spans="1:29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</row>
    <row r="934" spans="1:29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</row>
    <row r="935" spans="1:29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</row>
    <row r="936" spans="1:29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</row>
    <row r="937" spans="1:29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</row>
    <row r="938" spans="1:29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</row>
    <row r="939" spans="1:29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</row>
    <row r="940" spans="1:29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</row>
    <row r="941" spans="1:29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</row>
    <row r="942" spans="1:29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</row>
    <row r="943" spans="1:29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</row>
    <row r="944" spans="1:29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</row>
    <row r="945" spans="1:29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</row>
    <row r="946" spans="1:29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</row>
    <row r="947" spans="1:29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</row>
    <row r="948" spans="1:29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</row>
    <row r="949" spans="1:29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</row>
    <row r="950" spans="1:29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</row>
    <row r="951" spans="1:29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</row>
    <row r="952" spans="1:29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</row>
    <row r="953" spans="1:29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</row>
    <row r="954" spans="1:29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</row>
    <row r="955" spans="1:29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</row>
    <row r="956" spans="1:29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</row>
    <row r="957" spans="1:29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</row>
    <row r="958" spans="1:29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</row>
    <row r="959" spans="1:29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</row>
    <row r="960" spans="1:29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</row>
    <row r="961" spans="1:29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</row>
    <row r="962" spans="1:29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</row>
    <row r="963" spans="1:29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</row>
    <row r="964" spans="1:29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</row>
    <row r="965" spans="1:29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</row>
    <row r="966" spans="1:29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</row>
    <row r="967" spans="1:29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</row>
    <row r="968" spans="1:29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</row>
    <row r="969" spans="1:29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</row>
    <row r="970" spans="1:29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</row>
    <row r="971" spans="1:29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</row>
    <row r="972" spans="1:29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</row>
    <row r="973" spans="1:29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</row>
    <row r="974" spans="1:29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</row>
    <row r="975" spans="1:29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</row>
    <row r="976" spans="1:29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</row>
    <row r="977" spans="1:29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</row>
    <row r="978" spans="1:29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</row>
    <row r="979" spans="1:29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</row>
    <row r="980" spans="1:29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</row>
    <row r="981" spans="1:29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</row>
    <row r="982" spans="1:29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</row>
    <row r="983" spans="1:29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</row>
    <row r="984" spans="1:29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</row>
    <row r="985" spans="1:29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</row>
    <row r="986" spans="1:29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</row>
    <row r="987" spans="1:29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</row>
    <row r="988" spans="1:29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</row>
    <row r="989" spans="1:29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</row>
    <row r="990" spans="1:29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</row>
    <row r="991" spans="1:29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</row>
    <row r="992" spans="1:29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</row>
    <row r="993" spans="1:29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</row>
    <row r="994" spans="1:29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</row>
    <row r="995" spans="1:29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</row>
    <row r="996" spans="1:29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</row>
    <row r="997" spans="1:29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</row>
    <row r="998" spans="1:29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</row>
    <row r="999" spans="1:29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</row>
    <row r="1000" spans="1:29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</row>
    <row r="1001" spans="1:29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</row>
    <row r="1002" spans="1:29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</row>
    <row r="1003" spans="1:29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</row>
    <row r="1004" spans="1:29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</row>
    <row r="1005" spans="1:29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</row>
    <row r="1006" spans="1:29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</row>
    <row r="1007" spans="1:29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</row>
    <row r="1008" spans="1:29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</row>
    <row r="1009" spans="1:29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</row>
    <row r="1010" spans="1:29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</row>
    <row r="1011" spans="1:29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</row>
    <row r="1012" spans="1:29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</row>
    <row r="1013" spans="1:29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</row>
    <row r="1014" spans="1:29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</row>
    <row r="1015" spans="1:29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</row>
    <row r="1016" spans="1:29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</row>
    <row r="1017" spans="1:29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</row>
    <row r="1018" spans="1:29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</row>
    <row r="1019" spans="1:29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</row>
    <row r="1020" spans="1:29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</row>
    <row r="1021" spans="1:29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</row>
    <row r="1022" spans="1:29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</row>
    <row r="1023" spans="1:29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</row>
    <row r="1024" spans="1:29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</row>
    <row r="1025" spans="1:29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</row>
    <row r="1026" spans="1:29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</row>
    <row r="1027" spans="1:29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</row>
    <row r="1028" spans="1:29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</row>
    <row r="1029" spans="1:29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</row>
    <row r="1030" spans="1:29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</row>
    <row r="1031" spans="1:29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</row>
    <row r="1032" spans="1:29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</row>
    <row r="1033" spans="1:29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</row>
    <row r="1034" spans="1:29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</row>
    <row r="1035" spans="1:29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</row>
    <row r="1036" spans="1:29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</row>
    <row r="1037" spans="1:29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</row>
    <row r="1038" spans="1:29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</row>
    <row r="1039" spans="1:29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</row>
    <row r="1040" spans="1:29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</row>
    <row r="1041" spans="1:29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</row>
    <row r="1042" spans="1:29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</row>
    <row r="1043" spans="1:29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</row>
    <row r="1044" spans="1:29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</row>
    <row r="1045" spans="1:29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</row>
    <row r="1046" spans="1:29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</row>
    <row r="1047" spans="1:29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</row>
    <row r="1048" spans="1:29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</row>
    <row r="1049" spans="1:29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</row>
    <row r="1050" spans="1:29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</row>
    <row r="1051" spans="1:29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</row>
    <row r="1052" spans="1:29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</row>
    <row r="1053" spans="1:29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</row>
    <row r="1054" spans="1:29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</row>
    <row r="1055" spans="1:29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</row>
    <row r="1056" spans="1:29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</row>
    <row r="1057" spans="1:29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</row>
    <row r="1058" spans="1:29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</row>
    <row r="1059" spans="1:29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</row>
    <row r="1060" spans="1:29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</row>
    <row r="1061" spans="1:29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</row>
    <row r="1062" spans="1:29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</row>
    <row r="1063" spans="1:29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</row>
    <row r="1064" spans="1:29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</row>
    <row r="1065" spans="1:29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</row>
    <row r="1066" spans="1:29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</row>
    <row r="1067" spans="1:29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</row>
    <row r="1068" spans="1:29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</row>
    <row r="1069" spans="1:29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</row>
    <row r="1070" spans="1:29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</row>
    <row r="1071" spans="1:29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</row>
    <row r="1072" spans="1:29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</row>
    <row r="1073" spans="1:29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</row>
    <row r="1074" spans="1:29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</row>
    <row r="1075" spans="1:29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</row>
    <row r="1076" spans="1:29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</row>
    <row r="1077" spans="1:29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</row>
    <row r="1078" spans="1:29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</row>
    <row r="1079" spans="1:29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</row>
    <row r="1080" spans="1:29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</row>
    <row r="1081" spans="1:29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</row>
    <row r="1082" spans="1:29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</row>
    <row r="1083" spans="1:29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</row>
    <row r="1084" spans="1:29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</row>
    <row r="1085" spans="1:29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</row>
    <row r="1086" spans="1:29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</row>
    <row r="1087" spans="1:29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</row>
    <row r="1088" spans="1:29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</row>
    <row r="1089" spans="1:29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</row>
    <row r="1090" spans="1:29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</row>
    <row r="1091" spans="1:29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</row>
    <row r="1092" spans="1:29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</row>
    <row r="1093" spans="1:29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</row>
    <row r="1094" spans="1:29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</row>
    <row r="1095" spans="1:29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</row>
    <row r="1096" spans="1:29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</row>
    <row r="1097" spans="1:29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</row>
    <row r="1098" spans="1:29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</row>
    <row r="1099" spans="1:29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</row>
    <row r="1100" spans="1:29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</row>
    <row r="1101" spans="1:29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</row>
    <row r="1102" spans="1:29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</row>
    <row r="1103" spans="1:29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</row>
    <row r="1104" spans="1:29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</row>
    <row r="1105" spans="1:29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</row>
    <row r="1106" spans="1:29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</row>
    <row r="1107" spans="1:29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</row>
    <row r="1108" spans="1:29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</row>
    <row r="1109" spans="1:29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</row>
    <row r="1110" spans="1:29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</row>
    <row r="1111" spans="1:29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</row>
    <row r="1112" spans="1:29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</row>
    <row r="1113" spans="1:29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</row>
    <row r="1114" spans="1:29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</row>
    <row r="1115" spans="1:29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</row>
    <row r="1116" spans="1:29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</row>
    <row r="1117" spans="1:29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</row>
    <row r="1118" spans="1:29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</row>
    <row r="1119" spans="1:29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</row>
    <row r="1120" spans="1:29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</row>
    <row r="1121" spans="1:29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</row>
    <row r="1122" spans="1:29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</row>
    <row r="1123" spans="1:29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</row>
    <row r="1124" spans="1:29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</row>
    <row r="1125" spans="1:29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</row>
    <row r="1126" spans="1:29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</row>
    <row r="1127" spans="1:29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</row>
    <row r="1128" spans="1:29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</row>
    <row r="1129" spans="1:29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</row>
    <row r="1130" spans="1:29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</row>
    <row r="1131" spans="1:29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</row>
    <row r="1132" spans="1:29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</row>
    <row r="1133" spans="1:29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</row>
    <row r="1134" spans="1:29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</row>
    <row r="1135" spans="1:29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</row>
    <row r="1136" spans="1:29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</row>
    <row r="1137" spans="1:29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</row>
    <row r="1138" spans="1:29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</row>
    <row r="1139" spans="1:29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</row>
    <row r="1140" spans="1:29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</row>
    <row r="1141" spans="1:29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</row>
    <row r="1142" spans="1:29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</row>
    <row r="1143" spans="1:29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</row>
    <row r="1144" spans="1:29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</row>
    <row r="1145" spans="1:29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</row>
    <row r="1146" spans="1:29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</row>
    <row r="1147" spans="1:29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</row>
    <row r="1148" spans="1:29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</row>
    <row r="1149" spans="1:29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</row>
    <row r="1150" spans="1:29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</row>
    <row r="1151" spans="1:29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</row>
    <row r="1152" spans="1:29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</row>
    <row r="1153" spans="1:29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</row>
    <row r="1154" spans="1:29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</row>
    <row r="1155" spans="1:29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</row>
    <row r="1156" spans="1:29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</row>
    <row r="1157" spans="1:29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</row>
    <row r="1158" spans="1:29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</row>
    <row r="1159" spans="1:29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</row>
    <row r="1160" spans="1:29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</row>
    <row r="1161" spans="1:29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</row>
    <row r="1162" spans="1:29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</row>
    <row r="1163" spans="1:29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</row>
    <row r="1164" spans="1:29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</row>
    <row r="1165" spans="1:29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</row>
    <row r="1166" spans="1:29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</row>
    <row r="1167" spans="1:29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</row>
    <row r="1168" spans="1:29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</row>
    <row r="1169" spans="1:29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</row>
    <row r="1170" spans="1:29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</row>
    <row r="1171" spans="1:29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</row>
    <row r="1172" spans="1:29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</row>
    <row r="1173" spans="1:29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</row>
    <row r="1174" spans="1:29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</row>
    <row r="1175" spans="1:29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</row>
    <row r="1176" spans="1:29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</row>
    <row r="1177" spans="1:29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</row>
    <row r="1178" spans="1:29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</row>
    <row r="1179" spans="1:29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</row>
    <row r="1180" spans="1:29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</row>
    <row r="1181" spans="1:29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</row>
    <row r="1182" spans="1:29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</row>
    <row r="1183" spans="1:29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</row>
    <row r="1184" spans="1:29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</row>
    <row r="1185" spans="1:29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</row>
    <row r="1186" spans="1:29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</row>
    <row r="1187" spans="1:29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</row>
    <row r="1188" spans="1:29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</row>
    <row r="1189" spans="1:29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</row>
    <row r="1190" spans="1:29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</row>
    <row r="1191" spans="1:29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</row>
    <row r="1192" spans="1:29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</row>
    <row r="1193" spans="1:29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</row>
    <row r="1194" spans="1:29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</row>
    <row r="1195" spans="1:29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</row>
    <row r="1196" spans="1:29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</row>
    <row r="1197" spans="1:29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</row>
    <row r="1198" spans="1:29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</row>
    <row r="1199" spans="1:29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</row>
    <row r="1200" spans="1:29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</row>
    <row r="1201" spans="1:29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</row>
    <row r="1202" spans="1:29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</row>
    <row r="1203" spans="1:29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</row>
    <row r="1204" spans="1:29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</row>
    <row r="1205" spans="1:29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</row>
    <row r="1206" spans="1:29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</row>
    <row r="1207" spans="1:29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</row>
    <row r="1208" spans="1:29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</row>
    <row r="1209" spans="1:29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</row>
    <row r="1210" spans="1:29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</row>
    <row r="1211" spans="1:29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</row>
    <row r="1212" spans="1:29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</row>
    <row r="1213" spans="1:29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</row>
    <row r="1214" spans="1:29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</row>
    <row r="1215" spans="1:29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</row>
    <row r="1216" spans="1:29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</row>
    <row r="1217" spans="1:29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</row>
    <row r="1218" spans="1:29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</row>
    <row r="1219" spans="1:29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</row>
    <row r="1220" spans="1:29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</row>
    <row r="1221" spans="1:29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</row>
    <row r="1222" spans="1:29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</row>
    <row r="1223" spans="1:29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</row>
    <row r="1224" spans="1:29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</row>
    <row r="1225" spans="1:29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</row>
    <row r="1226" spans="1:29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</row>
    <row r="1227" spans="1:29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</row>
    <row r="1228" spans="1:29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</row>
    <row r="1229" spans="1:29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</row>
    <row r="1230" spans="1:29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</row>
    <row r="1231" spans="1:29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</row>
    <row r="1232" spans="1:29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</row>
    <row r="1233" spans="1:29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</row>
    <row r="1234" spans="1:29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</row>
    <row r="1235" spans="1:29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</row>
    <row r="1236" spans="1:29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</row>
    <row r="1237" spans="1:29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</row>
    <row r="1238" spans="1:29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</row>
    <row r="1239" spans="1:29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</row>
    <row r="1240" spans="1:29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</row>
    <row r="1241" spans="1:29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</row>
    <row r="1242" spans="1:29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</row>
    <row r="1243" spans="1:29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</row>
    <row r="1244" spans="1:29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</row>
    <row r="1245" spans="1:29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</row>
    <row r="1246" spans="1:29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</row>
    <row r="1247" spans="1:29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</row>
    <row r="1248" spans="1:29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</row>
    <row r="1249" spans="1:29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</row>
    <row r="1250" spans="1:29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</row>
    <row r="1251" spans="1:29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</row>
    <row r="1252" spans="1:29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</row>
    <row r="1253" spans="1:29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</row>
    <row r="1254" spans="1:29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</row>
    <row r="1255" spans="1:29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</row>
    <row r="1256" spans="1:29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</row>
    <row r="1257" spans="1:29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</row>
    <row r="1258" spans="1:29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</row>
    <row r="1259" spans="1:29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</row>
    <row r="1260" spans="1:29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</row>
    <row r="1261" spans="1:29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</row>
    <row r="1262" spans="1:29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</row>
    <row r="1263" spans="1:29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</row>
    <row r="1264" spans="1:29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</row>
    <row r="1265" spans="1:29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</row>
    <row r="1266" spans="1:29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</row>
    <row r="1267" spans="1:29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</row>
    <row r="1268" spans="1:29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</row>
    <row r="1269" spans="1:29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</row>
    <row r="1270" spans="1:29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</row>
    <row r="1271" spans="1:29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</row>
    <row r="1272" spans="1:29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</row>
    <row r="1273" spans="1:29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</row>
    <row r="1274" spans="1:29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</row>
    <row r="1275" spans="1:29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</row>
    <row r="1276" spans="1:29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</row>
    <row r="1277" spans="1:29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</row>
    <row r="1278" spans="1:29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</row>
    <row r="1279" spans="1:29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</row>
    <row r="1280" spans="1:29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</row>
    <row r="1281" spans="1:29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</row>
    <row r="1282" spans="1:29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</row>
    <row r="1283" spans="1:29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</row>
    <row r="1284" spans="1:29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</row>
    <row r="1285" spans="1:29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</row>
    <row r="1286" spans="1:29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</row>
    <row r="1287" spans="1:29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</row>
    <row r="1288" spans="1:29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</row>
    <row r="1289" spans="1:29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</row>
    <row r="1290" spans="1:29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</row>
    <row r="1291" spans="1:29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</row>
    <row r="1292" spans="1:29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</row>
    <row r="1293" spans="1:29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</row>
    <row r="1294" spans="1:29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</row>
    <row r="1295" spans="1:29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</row>
    <row r="1296" spans="1:29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</row>
    <row r="1297" spans="1:29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</row>
    <row r="1298" spans="1:29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</row>
    <row r="1299" spans="1:29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</row>
    <row r="1300" spans="1:29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</row>
    <row r="1301" spans="1:29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</row>
    <row r="1302" spans="1:29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</row>
    <row r="1303" spans="1:29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</row>
    <row r="1304" spans="1:29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</row>
    <row r="1305" spans="1:29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</row>
    <row r="1306" spans="1:29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</row>
    <row r="1307" spans="1:29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</row>
    <row r="1308" spans="1:29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</row>
    <row r="1309" spans="1:29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</row>
    <row r="1310" spans="1:29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</row>
    <row r="1311" spans="1:29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</row>
    <row r="1312" spans="1:29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</row>
    <row r="1313" spans="1:29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</row>
    <row r="1314" spans="1:29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</row>
    <row r="1315" spans="1:29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</row>
    <row r="1316" spans="1:29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</row>
    <row r="1317" spans="1:29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</row>
    <row r="1318" spans="1:29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</row>
    <row r="1319" spans="1:29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</row>
    <row r="1320" spans="1:29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</row>
    <row r="1321" spans="1:29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</row>
    <row r="1322" spans="1:29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</row>
    <row r="1323" spans="1:29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</row>
    <row r="1324" spans="1:29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</row>
    <row r="1325" spans="1:29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</row>
    <row r="1326" spans="1:29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</row>
    <row r="1327" spans="1:29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</row>
    <row r="1328" spans="1:29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</row>
    <row r="1329" spans="1:29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</row>
    <row r="1330" spans="1:29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</row>
    <row r="1331" spans="1:29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</row>
    <row r="1332" spans="1:29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</row>
    <row r="1333" spans="1:29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</row>
    <row r="1334" spans="1:29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</row>
    <row r="1335" spans="1:29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</row>
    <row r="1336" spans="1:29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</row>
    <row r="1337" spans="1:29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</row>
    <row r="1338" spans="1:29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</row>
    <row r="1339" spans="1:29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</row>
    <row r="1340" spans="1:29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</row>
    <row r="1341" spans="1:29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</row>
    <row r="1342" spans="1:29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</row>
    <row r="1343" spans="1:29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</row>
    <row r="1344" spans="1:29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</row>
    <row r="1345" spans="1:29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</row>
    <row r="1346" spans="1:29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</row>
    <row r="1347" spans="1:29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</row>
    <row r="1348" spans="1:29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</row>
    <row r="1349" spans="1:29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</row>
    <row r="1350" spans="1:29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</row>
    <row r="1351" spans="1:29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</row>
    <row r="1352" spans="1:29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</row>
    <row r="1353" spans="1:29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</row>
    <row r="1354" spans="1:29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</row>
    <row r="1355" spans="1:29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</row>
    <row r="1356" spans="1:29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</row>
    <row r="1357" spans="1:29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</row>
    <row r="1358" spans="1:29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</row>
    <row r="1359" spans="1:29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</row>
    <row r="1360" spans="1:29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</row>
    <row r="1361" spans="1:29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</row>
    <row r="1362" spans="1:29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</row>
    <row r="1363" spans="1:29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</row>
    <row r="1364" spans="1:29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</row>
    <row r="1365" spans="1:29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</row>
    <row r="1366" spans="1:29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</row>
    <row r="1367" spans="1:29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</row>
    <row r="1368" spans="1:29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</row>
    <row r="1369" spans="1:29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</row>
    <row r="1370" spans="1:29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</row>
    <row r="1371" spans="1:29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</row>
    <row r="1372" spans="1:29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</row>
    <row r="1373" spans="1:29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</row>
    <row r="1374" spans="1:29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</row>
    <row r="1375" spans="1:29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</row>
    <row r="1376" spans="1:29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</row>
    <row r="1377" spans="1:29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</row>
    <row r="1378" spans="1:29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</row>
    <row r="1379" spans="1:29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</row>
    <row r="1380" spans="1:29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</row>
    <row r="1381" spans="1:29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</row>
    <row r="1382" spans="1:29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</row>
    <row r="1383" spans="1:29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</row>
    <row r="1384" spans="1:29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</row>
    <row r="1385" spans="1:29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</row>
    <row r="1386" spans="1:29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</row>
    <row r="1387" spans="1:29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</row>
    <row r="1388" spans="1:29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</row>
    <row r="1389" spans="1:29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</row>
    <row r="1390" spans="1:29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</row>
    <row r="1391" spans="1:29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</row>
    <row r="1392" spans="1:29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</row>
    <row r="1393" spans="1:29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</row>
    <row r="1394" spans="1:29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</row>
    <row r="1395" spans="1:29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</row>
    <row r="1396" spans="1:29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</row>
    <row r="1397" spans="1:29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</row>
    <row r="1398" spans="1:29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</row>
    <row r="1399" spans="1:29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</row>
    <row r="1400" spans="1:29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</row>
    <row r="1401" spans="1:29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</row>
    <row r="1402" spans="1:29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</row>
    <row r="1403" spans="1:29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</row>
    <row r="1404" spans="1:29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</row>
    <row r="1405" spans="1:29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</row>
    <row r="1406" spans="1:29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</row>
    <row r="1407" spans="1:29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</row>
    <row r="1408" spans="1:29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</row>
    <row r="1409" spans="1:29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</row>
    <row r="1410" spans="1:29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</row>
    <row r="1411" spans="1:29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</row>
    <row r="1412" spans="1:29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</row>
    <row r="1413" spans="1:29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</row>
    <row r="1414" spans="1:29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</row>
    <row r="1415" spans="1:29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</row>
    <row r="1416" spans="1:29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</row>
    <row r="1417" spans="1:29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</row>
    <row r="1418" spans="1:29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</row>
    <row r="1419" spans="1:29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</row>
    <row r="1420" spans="1:29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</row>
    <row r="1421" spans="1:29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</row>
    <row r="1422" spans="1:29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</row>
    <row r="1423" spans="1:29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</row>
    <row r="1424" spans="1:29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</row>
    <row r="1425" spans="1:29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</row>
    <row r="1426" spans="1:29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</row>
    <row r="1427" spans="1:29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</row>
    <row r="1428" spans="1:29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</row>
    <row r="1429" spans="1:29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</row>
    <row r="1430" spans="1:29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</row>
    <row r="1431" spans="1:29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</row>
    <row r="1432" spans="1:29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</row>
    <row r="1433" spans="1:29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</row>
    <row r="1434" spans="1:29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</row>
    <row r="1435" spans="1:29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</row>
    <row r="1436" spans="1:29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</row>
    <row r="1437" spans="1:29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</row>
    <row r="1438" spans="1:29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</row>
    <row r="1439" spans="1:29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</row>
    <row r="1440" spans="1:29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</row>
    <row r="1441" spans="1:29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</row>
    <row r="1442" spans="1:29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</row>
    <row r="1443" spans="1:29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</row>
    <row r="1444" spans="1:29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</row>
    <row r="1445" spans="1:29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</row>
    <row r="1446" spans="1:29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</row>
    <row r="1447" spans="1:29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</row>
    <row r="1448" spans="1:29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</row>
    <row r="1449" spans="1:29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</row>
    <row r="1450" spans="1:29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</row>
    <row r="1451" spans="1:29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</row>
    <row r="1452" spans="1:29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</row>
    <row r="1453" spans="1:29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</row>
    <row r="1454" spans="1:29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</row>
    <row r="1455" spans="1:29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</row>
    <row r="1456" spans="1:29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</row>
    <row r="1457" spans="1:29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</row>
    <row r="1458" spans="1:29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</row>
    <row r="1459" spans="1:29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</row>
    <row r="1460" spans="1:29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</row>
    <row r="1461" spans="1:29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</row>
    <row r="1462" spans="1:29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</row>
    <row r="1463" spans="1:29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</row>
    <row r="1464" spans="1:29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</row>
    <row r="1465" spans="1:29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</row>
    <row r="1466" spans="1:29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</row>
    <row r="1467" spans="1:29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</row>
    <row r="1468" spans="1:29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</row>
    <row r="1469" spans="1:29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</row>
    <row r="1470" spans="1:29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</row>
    <row r="1471" spans="1:29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</row>
    <row r="1472" spans="1:29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</row>
    <row r="1473" spans="1:29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</row>
    <row r="1474" spans="1:29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</row>
    <row r="1475" spans="1:29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</row>
    <row r="1476" spans="1:29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</row>
    <row r="1477" spans="1:29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</row>
    <row r="1478" spans="1:29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</row>
    <row r="1479" spans="1:29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</row>
    <row r="1480" spans="1:29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</row>
    <row r="1481" spans="1:29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</row>
    <row r="1482" spans="1:29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</row>
    <row r="1483" spans="1:29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</row>
    <row r="1484" spans="1:29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</row>
    <row r="1485" spans="1:29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</row>
    <row r="1486" spans="1:29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</row>
    <row r="1487" spans="1:29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</row>
    <row r="1488" spans="1:29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</row>
    <row r="1489" spans="1:29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</row>
    <row r="1490" spans="1:29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</row>
    <row r="1491" spans="1:29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</row>
    <row r="1492" spans="1:29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</row>
    <row r="1493" spans="1:29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</row>
    <row r="1494" spans="1:29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</row>
    <row r="1495" spans="1:29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</row>
    <row r="1496" spans="1:29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</row>
    <row r="1497" spans="1:29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</row>
    <row r="1498" spans="1:29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</row>
    <row r="1499" spans="1:29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</row>
    <row r="1500" spans="1:29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</row>
    <row r="1501" spans="1:29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</row>
    <row r="1502" spans="1:29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</row>
    <row r="1503" spans="1:29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</row>
    <row r="1504" spans="1:29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</row>
    <row r="1505" spans="1:29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</row>
    <row r="1506" spans="1:29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</row>
    <row r="1507" spans="1:29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</row>
    <row r="1508" spans="1:29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</row>
    <row r="1509" spans="1:29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</row>
  </sheetData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&amp;C&amp;A</oddHeader>
    <oddFooter>&amp;CPage &amp;P</oddFooter>
  </headerFooter>
  <rowBreaks count="28" manualBreakCount="28">
    <brk id="68" max="255" man="1"/>
    <brk id="106" max="255" man="1"/>
    <brk id="172" max="255" man="1"/>
    <brk id="216" max="255" man="1"/>
    <brk id="275" max="255" man="1"/>
    <brk id="331" max="255" man="1"/>
    <brk id="384" max="255" man="1"/>
    <brk id="441" max="255" man="1"/>
    <brk id="496" max="255" man="1"/>
    <brk id="544" max="255" man="1"/>
    <brk id="601" max="255" man="1"/>
    <brk id="648" max="255" man="1"/>
    <brk id="701" max="255" man="1"/>
    <brk id="750" max="255" man="1"/>
    <brk id="804" max="255" man="1"/>
    <brk id="845" max="255" man="1"/>
    <brk id="915" max="255" man="1"/>
    <brk id="955" max="255" man="1"/>
    <brk id="1014" max="255" man="1"/>
    <brk id="1052" max="255" man="1"/>
    <brk id="1109" max="255" man="1"/>
    <brk id="1151" max="255" man="1"/>
    <brk id="1205" max="255" man="1"/>
    <brk id="1248" max="255" man="1"/>
    <brk id="1297" max="255" man="1"/>
    <brk id="1337" max="255" man="1"/>
    <brk id="1371" max="255" man="1"/>
    <brk id="1401" max="255" man="1"/>
  </rowBreaks>
  <colBreaks count="2" manualBreakCount="2">
    <brk id="14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thibaut.champagnol</cp:lastModifiedBy>
  <dcterms:modified xsi:type="dcterms:W3CDTF">2012-01-20T15:05:43Z</dcterms:modified>
  <cp:category/>
  <cp:version/>
  <cp:contentType/>
  <cp:contentStatus/>
</cp:coreProperties>
</file>