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585" windowHeight="12165" activeTab="2"/>
  </bookViews>
  <sheets>
    <sheet name="collecte" sheetId="1" r:id="rId1"/>
    <sheet name="stock" sheetId="2" r:id="rId2"/>
    <sheet name="collecte-coop-negoce-aut." sheetId="3" r:id="rId3"/>
    <sheet name="stock-coop-negoce-aut.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'collecte'!$1:$7</definedName>
    <definedName name="_xlnm.Print_Titles" localSheetId="2">'collecte-coop-negoce-aut.'!$102:$108</definedName>
    <definedName name="_xlnm.Print_Titles" localSheetId="1">'stock'!$1:$7</definedName>
    <definedName name="_xlnm.Print_Titles" localSheetId="3">'stock-coop-negoce-aut.'!$103:$108</definedName>
    <definedName name="_xlnm.Print_Area" localSheetId="0">'collecte'!$A$1:$AD$149</definedName>
    <definedName name="_xlnm.Print_Area" localSheetId="2">'collecte-coop-negoce-aut.'!$A$102:$AD$250</definedName>
    <definedName name="_xlnm.Print_Area" localSheetId="1">'stock'!$A$1:$AD$149</definedName>
    <definedName name="_xlnm.Print_Area" localSheetId="3">'stock-coop-negoce-aut.'!$A$102:$AD$250</definedName>
  </definedNames>
  <calcPr fullCalcOnLoad="1"/>
</workbook>
</file>

<file path=xl/sharedStrings.xml><?xml version="1.0" encoding="utf-8"?>
<sst xmlns="http://schemas.openxmlformats.org/spreadsheetml/2006/main" count="1705" uniqueCount="270">
  <si>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</si>
  <si>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</si>
  <si>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</si>
  <si>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</si>
  <si>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</si>
  <si>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</si>
  <si>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</si>
  <si>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</si>
  <si>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</si>
  <si>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</si>
  <si>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</si>
  <si>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</si>
  <si>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</si>
  <si>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</si>
  <si>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</si>
  <si>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</si>
  <si>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</si>
  <si>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</si>
  <si>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</si>
  <si>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</si>
  <si>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</si>
  <si>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</si>
  <si>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</si>
  <si>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</si>
  <si>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</si>
  <si>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</si>
  <si>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</si>
  <si>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</si>
  <si>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</si>
  <si>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</si>
  <si>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</si>
  <si>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</si>
  <si>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</si>
  <si>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</si>
  <si>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</si>
  <si>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</si>
  <si>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</si>
  <si>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</si>
  <si>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</si>
  <si>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</si>
  <si>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</si>
  <si>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</si>
  <si>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</si>
  <si>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</si>
  <si>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</si>
  <si>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</si>
  <si>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</si>
  <si>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</si>
  <si>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</si>
  <si>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</si>
  <si>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</si>
  <si>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</si>
  <si>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</si>
  <si>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</si>
  <si>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</si>
  <si>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</si>
  <si>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</si>
  <si>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</si>
  <si>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</si>
  <si>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</si>
  <si>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</si>
  <si>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</si>
  <si>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</si>
  <si>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</si>
  <si>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</si>
  <si>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</si>
  <si>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</si>
  <si>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</si>
  <si>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</si>
  <si>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</si>
  <si>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</si>
  <si>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</si>
  <si>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</si>
  <si>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</si>
  <si>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</si>
  <si>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</si>
  <si>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</si>
  <si>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</si>
  <si>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</si>
  <si>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</si>
  <si>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</si>
  <si>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</si>
  <si>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</si>
  <si>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</si>
  <si>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</si>
  <si>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</si>
  <si>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</si>
  <si>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</si>
  <si>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</si>
  <si>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</si>
  <si>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</si>
  <si>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</si>
  <si>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</si>
  <si>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</si>
  <si>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</si>
  <si>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99</t>
  </si>
  <si>
    <t>colza</t>
  </si>
  <si>
    <t>tournesol</t>
  </si>
  <si>
    <t>soja</t>
  </si>
  <si>
    <t>lin oléagineux</t>
  </si>
  <si>
    <t>pois</t>
  </si>
  <si>
    <t>féverole</t>
  </si>
  <si>
    <t>lupin</t>
  </si>
  <si>
    <t>total</t>
  </si>
  <si>
    <t>dt semence</t>
  </si>
  <si>
    <t>12 ILE-DE-FRANCE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</si>
  <si>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</si>
  <si>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</si>
  <si>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</si>
  <si>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</si>
  <si>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</si>
  <si>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</si>
  <si>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</si>
  <si>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</si>
  <si>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</si>
  <si>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</si>
  <si>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</si>
  <si>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</si>
  <si>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</si>
  <si>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</si>
  <si>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</si>
  <si>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</si>
  <si>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</si>
  <si>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</si>
  <si>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</si>
  <si>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</si>
  <si>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</si>
  <si>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</si>
  <si>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</si>
  <si>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</si>
  <si>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</si>
  <si>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</si>
  <si>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</si>
  <si>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</si>
  <si>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</si>
  <si>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</si>
  <si>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</si>
  <si>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</si>
  <si>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</si>
  <si>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</si>
  <si>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</si>
  <si>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</si>
  <si>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</si>
  <si>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</si>
  <si>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</si>
  <si>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</si>
  <si>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</si>
  <si>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</si>
  <si>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</si>
  <si>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</si>
  <si>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</si>
  <si>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</si>
  <si>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</si>
  <si>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</si>
  <si>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</si>
  <si>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</si>
  <si>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</si>
  <si>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</si>
  <si>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</si>
  <si>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</si>
  <si>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</si>
  <si>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</si>
  <si>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</si>
  <si>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</si>
  <si>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</si>
  <si>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</si>
  <si>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</si>
  <si>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</si>
  <si>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</si>
  <si>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</si>
  <si>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</si>
  <si>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</si>
  <si>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</si>
  <si>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</si>
  <si>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</si>
  <si>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</si>
  <si>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</si>
  <si>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</si>
  <si>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</si>
  <si>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</si>
  <si>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</si>
  <si>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</si>
  <si>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</si>
  <si>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</si>
  <si>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</si>
  <si>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</si>
  <si>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</si>
  <si>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</si>
  <si>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</si>
  <si>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</si>
  <si>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</si>
  <si>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</si>
  <si>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</si>
  <si>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</si>
  <si>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</si>
  <si>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</si>
  <si>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</si>
  <si>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</si>
  <si>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</si>
  <si>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</si>
  <si>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</si>
  <si>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</si>
  <si>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</si>
  <si>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</si>
  <si>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</si>
  <si>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</si>
  <si>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</si>
  <si>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</si>
  <si>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</si>
  <si>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</si>
  <si>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</si>
  <si>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</si>
  <si>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</si>
  <si>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</si>
  <si>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</si>
  <si>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</si>
  <si>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</si>
  <si>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</si>
  <si>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</si>
  <si>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</si>
  <si>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</si>
  <si>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</si>
  <si>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</si>
  <si>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</si>
  <si>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unité : tonne</t>
  </si>
  <si>
    <t>(1) départements non précisés</t>
  </si>
  <si>
    <t>coopcolza</t>
  </si>
  <si>
    <t>négcolza</t>
  </si>
  <si>
    <t>autcolza</t>
  </si>
  <si>
    <t>cooptour</t>
  </si>
  <si>
    <t>négtourn</t>
  </si>
  <si>
    <t>auttour</t>
  </si>
  <si>
    <t>coopsoja</t>
  </si>
  <si>
    <t>négsoja</t>
  </si>
  <si>
    <t>autsoja</t>
  </si>
  <si>
    <t>cooplin</t>
  </si>
  <si>
    <t>néglin</t>
  </si>
  <si>
    <t>autlin</t>
  </si>
  <si>
    <t>lin</t>
  </si>
  <si>
    <t>cooppois</t>
  </si>
  <si>
    <t>négpois</t>
  </si>
  <si>
    <t>autpois</t>
  </si>
  <si>
    <t>coopfév</t>
  </si>
  <si>
    <t>négfév</t>
  </si>
  <si>
    <t>autrféb</t>
  </si>
  <si>
    <t>cooplupin</t>
  </si>
  <si>
    <t>néglupin</t>
  </si>
  <si>
    <t>autlupin</t>
  </si>
  <si>
    <t>Total</t>
  </si>
  <si>
    <t>féves</t>
  </si>
  <si>
    <t>coop</t>
  </si>
  <si>
    <t>négoce</t>
  </si>
  <si>
    <t>autres</t>
  </si>
  <si>
    <t xml:space="preserve">total </t>
  </si>
  <si>
    <t>12 ILE-DE-LRANCE</t>
  </si>
  <si>
    <t>98</t>
  </si>
  <si>
    <t>Collecte des protéagineux récoltes 2009 et 2010</t>
  </si>
  <si>
    <t>Stock des protéagineux récoltes 2009 et 2010</t>
  </si>
  <si>
    <t xml:space="preserve">Collecte des protéagineux récolte 2010 </t>
  </si>
  <si>
    <t>Stock des protéagineux récoltes 2010</t>
  </si>
  <si>
    <t>Stock des oléagineux récoltes 2011 et 2012</t>
  </si>
  <si>
    <t>Stock des oléagineux récoltes 2012</t>
  </si>
  <si>
    <t>situation provisoire au 31 juin</t>
  </si>
  <si>
    <t>Collecte des oléagineux récoltes 2010 et 2011</t>
  </si>
  <si>
    <r>
      <t>Les chiffres sont issus des collectes des campagnes 2010/11 et 2011/12.</t>
    </r>
    <r>
      <rPr>
        <i/>
        <sz val="15"/>
        <rFont val="Arial"/>
        <family val="2"/>
      </rPr>
      <t xml:space="preserve">  </t>
    </r>
    <r>
      <rPr>
        <b/>
        <i/>
        <sz val="15"/>
        <rFont val="Arial"/>
        <family val="2"/>
      </rPr>
      <t>2011</t>
    </r>
    <r>
      <rPr>
        <i/>
        <sz val="15"/>
        <rFont val="Arial"/>
        <family val="2"/>
      </rPr>
      <t xml:space="preserve"> est à  partir du département d'exploitation du silo et les graines sont d'origine française.</t>
    </r>
  </si>
  <si>
    <t>juin 2010</t>
  </si>
  <si>
    <t>juin 2011</t>
  </si>
  <si>
    <t>Collecte des oléagineux récolte 2011</t>
  </si>
  <si>
    <t>situation provisoire fin juin (arrêtée à 5/10/2012)</t>
  </si>
  <si>
    <r>
      <t xml:space="preserve">Les chiffres sont issus des collectes des campagnes  2011/12. </t>
    </r>
    <r>
      <rPr>
        <b/>
        <i/>
        <sz val="15"/>
        <rFont val="Arial"/>
        <family val="2"/>
      </rPr>
      <t xml:space="preserve"> 2011</t>
    </r>
    <r>
      <rPr>
        <i/>
        <sz val="15"/>
        <rFont val="Arial"/>
        <family val="2"/>
      </rPr>
      <t xml:space="preserve"> est à partir du département d'exploitation du silo et les graines sont d'origine française.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</si>
</sst>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mmm\-yy"/>
    <numFmt numFmtId="174" formatCode="mmm\-yyyy"/>
    <numFmt numFmtId="175" formatCode="mmmm\ yyyy"/>
  </numFmts>
  <fonts count="6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name val="Arial"/>
      <family val="0"/>
    </font>
    <font>
      <b/>
      <sz val="9"/>
      <color indexed="17"/>
      <name val="Arial"/>
      <family val="0"/>
    </font>
    <font>
      <sz val="18"/>
      <name val="Arial Black"/>
      <family val="2"/>
    </font>
    <font>
      <i/>
      <sz val="15"/>
      <name val="Arial"/>
      <family val="2"/>
    </font>
    <font>
      <b/>
      <sz val="15"/>
      <name val="Times New Roman"/>
      <family val="1"/>
    </font>
    <font>
      <sz val="14"/>
      <color indexed="17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2"/>
    </font>
    <font>
      <sz val="9"/>
      <color indexed="12"/>
      <name val="Arial"/>
      <family val="0"/>
    </font>
    <font>
      <sz val="10"/>
      <color indexed="10"/>
      <name val="Arial"/>
      <family val="2"/>
    </font>
    <font>
      <sz val="22"/>
      <name val="Arial"/>
      <family val="0"/>
    </font>
    <font>
      <b/>
      <i/>
      <sz val="16"/>
      <name val="Times New Roman"/>
      <family val="1"/>
    </font>
    <font>
      <b/>
      <i/>
      <sz val="16"/>
      <color indexed="17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Arial Black"/>
      <family val="2"/>
    </font>
    <font>
      <sz val="10"/>
      <color indexed="8"/>
      <name val="Arial Black"/>
      <family val="2"/>
    </font>
    <font>
      <i/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15"/>
      <color indexed="8"/>
      <name val="Times New Roman"/>
      <family val="1"/>
    </font>
    <font>
      <sz val="15"/>
      <name val="Times New Roman"/>
      <family val="1"/>
    </font>
    <font>
      <sz val="8"/>
      <color indexed="10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43"/>
      <name val="Arial"/>
      <family val="0"/>
    </font>
    <font>
      <sz val="14"/>
      <color indexed="43"/>
      <name val="Arial Black"/>
      <family val="2"/>
    </font>
    <font>
      <b/>
      <sz val="14"/>
      <color indexed="43"/>
      <name val="Arial Black"/>
      <family val="2"/>
    </font>
    <font>
      <sz val="9"/>
      <color indexed="43"/>
      <name val="Arial"/>
      <family val="0"/>
    </font>
    <font>
      <b/>
      <sz val="12"/>
      <color indexed="47"/>
      <name val="Arial"/>
      <family val="2"/>
    </font>
    <font>
      <sz val="9"/>
      <color indexed="47"/>
      <name val="Arial"/>
      <family val="2"/>
    </font>
    <font>
      <sz val="10"/>
      <color indexed="47"/>
      <name val="Arial"/>
      <family val="0"/>
    </font>
    <font>
      <sz val="8"/>
      <color indexed="47"/>
      <name val="Arial"/>
      <family val="2"/>
    </font>
    <font>
      <b/>
      <i/>
      <sz val="16"/>
      <color indexed="47"/>
      <name val="Times New Roman"/>
      <family val="1"/>
    </font>
    <font>
      <sz val="10"/>
      <color indexed="47"/>
      <name val="Arial Black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i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5"/>
      <color indexed="47"/>
      <name val="Times New Roman"/>
      <family val="1"/>
    </font>
    <font>
      <b/>
      <sz val="14"/>
      <color indexed="47"/>
      <name val="Arial Black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52"/>
      <name val="Arial Black"/>
      <family val="2"/>
    </font>
    <font>
      <b/>
      <sz val="10"/>
      <color indexed="52"/>
      <name val="Arial"/>
      <family val="2"/>
    </font>
    <font>
      <sz val="14"/>
      <color indexed="52"/>
      <name val="Arial Black"/>
      <family val="2"/>
    </font>
    <font>
      <b/>
      <sz val="14"/>
      <color indexed="52"/>
      <name val="Arial Black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14"/>
      <name val="Arial"/>
      <family val="2"/>
    </font>
    <font>
      <b/>
      <i/>
      <sz val="1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>
        <color indexed="63"/>
      </bottom>
    </border>
    <border>
      <left>
        <color indexed="63"/>
      </left>
      <right style="hair">
        <color indexed="52"/>
      </right>
      <top style="thin">
        <color indexed="52"/>
      </top>
      <bottom>
        <color indexed="63"/>
      </bottom>
    </border>
    <border>
      <left>
        <color indexed="63"/>
      </left>
      <right style="dott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hair">
        <color indexed="52"/>
      </left>
      <right>
        <color indexed="63"/>
      </right>
      <top>
        <color indexed="63"/>
      </top>
      <bottom>
        <color indexed="63"/>
      </bottom>
    </border>
    <border>
      <left style="hair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dash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hair">
        <color indexed="52"/>
      </right>
      <top style="thin">
        <color indexed="52"/>
      </top>
      <bottom style="thin">
        <color indexed="52"/>
      </bottom>
    </border>
    <border>
      <left style="hair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hair">
        <color indexed="52"/>
      </right>
      <top style="hair">
        <color indexed="52"/>
      </top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52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47"/>
      </top>
      <bottom style="hair">
        <color indexed="47"/>
      </bottom>
    </border>
    <border>
      <left>
        <color indexed="63"/>
      </left>
      <right style="hair">
        <color indexed="52"/>
      </right>
      <top style="hair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hair">
        <color indexed="51"/>
      </top>
      <bottom style="hair">
        <color indexed="51"/>
      </bottom>
    </border>
    <border>
      <left>
        <color indexed="63"/>
      </left>
      <right style="dashed">
        <color indexed="52"/>
      </right>
      <top>
        <color indexed="63"/>
      </top>
      <bottom style="thin">
        <color indexed="52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hair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hair">
        <color indexed="43"/>
      </right>
      <top>
        <color indexed="63"/>
      </top>
      <bottom>
        <color indexed="63"/>
      </bottom>
    </border>
    <border>
      <left>
        <color indexed="63"/>
      </left>
      <right style="hair">
        <color indexed="4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3" fontId="3" fillId="0" borderId="0" xfId="21" applyNumberFormat="1" applyFill="1" applyBorder="1">
      <alignment/>
      <protection/>
    </xf>
    <xf numFmtId="3" fontId="3" fillId="0" borderId="0" xfId="21" applyNumberFormat="1">
      <alignment/>
      <protection/>
    </xf>
    <xf numFmtId="3" fontId="6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3" fontId="12" fillId="0" borderId="0" xfId="21" applyNumberFormat="1" applyFont="1" applyBorder="1" applyAlignment="1">
      <alignment horizontal="left" vertical="center" wrapText="1"/>
      <protection/>
    </xf>
    <xf numFmtId="3" fontId="13" fillId="0" borderId="0" xfId="21" applyNumberFormat="1" applyFont="1" applyBorder="1" applyAlignment="1">
      <alignment horizontal="left" vertical="center"/>
      <protection/>
    </xf>
    <xf numFmtId="3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17" fillId="0" borderId="0" xfId="21" applyNumberFormat="1" applyFont="1">
      <alignment/>
      <protection/>
    </xf>
    <xf numFmtId="3" fontId="0" fillId="0" borderId="0" xfId="0" applyNumberFormat="1" applyAlignment="1">
      <alignment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3" fontId="20" fillId="0" borderId="0" xfId="0" applyNumberFormat="1" applyFont="1" applyAlignment="1">
      <alignment/>
    </xf>
    <xf numFmtId="9" fontId="8" fillId="0" borderId="0" xfId="21" applyNumberFormat="1" applyFont="1" applyAlignment="1">
      <alignment horizontal="right"/>
      <protection/>
    </xf>
    <xf numFmtId="1" fontId="8" fillId="0" borderId="0" xfId="21" applyNumberFormat="1" applyFont="1">
      <alignment/>
      <protection/>
    </xf>
    <xf numFmtId="9" fontId="18" fillId="0" borderId="0" xfId="21" applyNumberFormat="1" applyFont="1">
      <alignment/>
      <protection/>
    </xf>
    <xf numFmtId="3" fontId="22" fillId="0" borderId="0" xfId="21" applyNumberFormat="1" applyFont="1" applyAlignment="1">
      <alignment horizontal="center" vertical="center"/>
      <protection/>
    </xf>
    <xf numFmtId="3" fontId="23" fillId="0" borderId="0" xfId="21" applyNumberFormat="1" applyFont="1" applyAlignment="1">
      <alignment horizontal="center" vertical="center"/>
      <protection/>
    </xf>
    <xf numFmtId="3" fontId="24" fillId="0" borderId="0" xfId="21" applyNumberFormat="1" applyFont="1" applyAlignment="1">
      <alignment horizontal="center" vertical="center"/>
      <protection/>
    </xf>
    <xf numFmtId="3" fontId="15" fillId="0" borderId="0" xfId="21" applyNumberFormat="1" applyFont="1" applyFill="1" applyBorder="1" applyAlignment="1">
      <alignment horizontal="left"/>
      <protection/>
    </xf>
    <xf numFmtId="3" fontId="25" fillId="0" borderId="0" xfId="21" applyNumberFormat="1" applyFont="1" applyFill="1" applyBorder="1" applyAlignment="1">
      <alignment horizontal="centerContinuous"/>
      <protection/>
    </xf>
    <xf numFmtId="3" fontId="26" fillId="0" borderId="0" xfId="21" applyNumberFormat="1" applyFont="1" applyFill="1" applyBorder="1" applyAlignment="1">
      <alignment horizontal="centerContinuous"/>
      <protection/>
    </xf>
    <xf numFmtId="3" fontId="16" fillId="0" borderId="0" xfId="21" applyNumberFormat="1" applyFont="1" applyFill="1" applyBorder="1" applyAlignment="1">
      <alignment horizontal="right"/>
      <protection/>
    </xf>
    <xf numFmtId="1" fontId="3" fillId="0" borderId="0" xfId="21" applyNumberFormat="1" applyFill="1" applyBorder="1">
      <alignment/>
      <protection/>
    </xf>
    <xf numFmtId="1" fontId="3" fillId="0" borderId="0" xfId="21" applyNumberFormat="1">
      <alignment/>
      <protection/>
    </xf>
    <xf numFmtId="1" fontId="8" fillId="0" borderId="0" xfId="21" applyNumberFormat="1" applyFont="1" applyFill="1" applyBorder="1">
      <alignment/>
      <protection/>
    </xf>
    <xf numFmtId="1" fontId="3" fillId="0" borderId="1" xfId="21" applyNumberFormat="1" applyFill="1" applyBorder="1">
      <alignment/>
      <protection/>
    </xf>
    <xf numFmtId="1" fontId="6" fillId="0" borderId="0" xfId="21" applyNumberFormat="1" applyFont="1">
      <alignment/>
      <protection/>
    </xf>
    <xf numFmtId="1" fontId="10" fillId="0" borderId="0" xfId="21" applyNumberFormat="1" applyFont="1">
      <alignment/>
      <protection/>
    </xf>
    <xf numFmtId="1" fontId="6" fillId="0" borderId="0" xfId="21" applyNumberFormat="1" applyFont="1" applyFill="1">
      <alignment/>
      <protection/>
    </xf>
    <xf numFmtId="1" fontId="14" fillId="0" borderId="0" xfId="21" applyNumberFormat="1" applyFont="1" applyFill="1" applyBorder="1" applyAlignment="1">
      <alignment/>
      <protection/>
    </xf>
    <xf numFmtId="1" fontId="0" fillId="0" borderId="0" xfId="0" applyNumberFormat="1" applyBorder="1" applyAlignment="1">
      <alignment/>
    </xf>
    <xf numFmtId="1" fontId="6" fillId="0" borderId="0" xfId="21" applyNumberFormat="1" applyFont="1" applyFill="1" applyBorder="1" applyAlignment="1">
      <alignment/>
      <protection/>
    </xf>
    <xf numFmtId="1" fontId="4" fillId="0" borderId="0" xfId="21" applyNumberFormat="1" applyFont="1" applyFill="1" applyBorder="1" applyAlignment="1">
      <alignment horizontal="left"/>
      <protection/>
    </xf>
    <xf numFmtId="1" fontId="4" fillId="0" borderId="0" xfId="0" applyNumberFormat="1" applyFont="1" applyFill="1" applyBorder="1" applyAlignment="1">
      <alignment/>
    </xf>
    <xf numFmtId="1" fontId="4" fillId="0" borderId="0" xfId="21" applyNumberFormat="1" applyFont="1" applyFill="1" applyBorder="1">
      <alignment/>
      <protection/>
    </xf>
    <xf numFmtId="1" fontId="3" fillId="0" borderId="0" xfId="21" applyNumberFormat="1" applyFont="1" applyFill="1" applyBorder="1">
      <alignment/>
      <protection/>
    </xf>
    <xf numFmtId="1" fontId="18" fillId="0" borderId="0" xfId="21" applyNumberFormat="1" applyFont="1" applyFill="1" applyBorder="1">
      <alignment/>
      <protection/>
    </xf>
    <xf numFmtId="1" fontId="3" fillId="0" borderId="0" xfId="21" applyNumberFormat="1" applyBorder="1">
      <alignment/>
      <protection/>
    </xf>
    <xf numFmtId="1" fontId="5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1" fontId="10" fillId="0" borderId="0" xfId="21" applyNumberFormat="1" applyFont="1" applyBorder="1">
      <alignment/>
      <protection/>
    </xf>
    <xf numFmtId="1" fontId="6" fillId="0" borderId="0" xfId="21" applyNumberFormat="1" applyFont="1" applyFill="1" applyBorder="1">
      <alignment/>
      <protection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21" applyNumberFormat="1" applyFont="1" applyBorder="1">
      <alignment/>
      <protection/>
    </xf>
    <xf numFmtId="1" fontId="19" fillId="0" borderId="0" xfId="21" applyNumberFormat="1" applyFont="1">
      <alignment/>
      <protection/>
    </xf>
    <xf numFmtId="1" fontId="18" fillId="0" borderId="0" xfId="21" applyNumberFormat="1" applyFont="1">
      <alignment/>
      <protection/>
    </xf>
    <xf numFmtId="1" fontId="8" fillId="0" borderId="0" xfId="21" applyNumberFormat="1" applyFont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8" fillId="0" borderId="0" xfId="21" applyNumberFormat="1" applyFont="1">
      <alignment/>
      <protection/>
    </xf>
    <xf numFmtId="0" fontId="0" fillId="0" borderId="0" xfId="0" applyFill="1" applyBorder="1" applyAlignment="1">
      <alignment/>
    </xf>
    <xf numFmtId="9" fontId="8" fillId="0" borderId="0" xfId="21" applyNumberFormat="1" applyFont="1" applyFill="1" applyBorder="1">
      <alignment/>
      <protection/>
    </xf>
    <xf numFmtId="3" fontId="21" fillId="0" borderId="0" xfId="21" applyNumberFormat="1" applyFont="1" applyFill="1" applyBorder="1" applyAlignment="1">
      <alignment vertical="center"/>
      <protection/>
    </xf>
    <xf numFmtId="3" fontId="27" fillId="0" borderId="0" xfId="21" applyNumberFormat="1" applyFont="1" applyFill="1" applyBorder="1">
      <alignment/>
      <protection/>
    </xf>
    <xf numFmtId="3" fontId="29" fillId="0" borderId="0" xfId="21" applyNumberFormat="1" applyFont="1" applyFill="1" applyBorder="1" applyAlignment="1">
      <alignment horizontal="center"/>
      <protection/>
    </xf>
    <xf numFmtId="0" fontId="0" fillId="0" borderId="0" xfId="0" applyNumberFormat="1" applyAlignment="1" quotePrefix="1">
      <alignment/>
    </xf>
    <xf numFmtId="3" fontId="16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28" fillId="0" borderId="0" xfId="21" applyNumberFormat="1" applyFont="1" applyFill="1" applyBorder="1" applyAlignment="1">
      <alignment horizontal="centerContinuous"/>
      <protection/>
    </xf>
    <xf numFmtId="1" fontId="6" fillId="0" borderId="0" xfId="21" applyNumberFormat="1" applyFont="1">
      <alignment/>
      <protection/>
    </xf>
    <xf numFmtId="3" fontId="32" fillId="0" borderId="0" xfId="21" applyNumberFormat="1" applyFont="1" applyBorder="1" applyAlignment="1">
      <alignment horizontal="left" vertical="center"/>
      <protection/>
    </xf>
    <xf numFmtId="1" fontId="6" fillId="0" borderId="0" xfId="21" applyNumberFormat="1" applyFont="1" applyBorder="1" applyAlignment="1">
      <alignment vertical="top"/>
      <protection/>
    </xf>
    <xf numFmtId="3" fontId="33" fillId="0" borderId="0" xfId="21" applyNumberFormat="1" applyFont="1" applyBorder="1" applyAlignment="1">
      <alignment horizontal="left" vertical="center"/>
      <protection/>
    </xf>
    <xf numFmtId="1" fontId="3" fillId="0" borderId="0" xfId="21" applyNumberFormat="1" applyFont="1" applyBorder="1">
      <alignment/>
      <protection/>
    </xf>
    <xf numFmtId="1" fontId="3" fillId="0" borderId="0" xfId="21" applyNumberFormat="1" applyFont="1">
      <alignment/>
      <protection/>
    </xf>
    <xf numFmtId="1" fontId="17" fillId="0" borderId="0" xfId="21" applyNumberFormat="1" applyFont="1" applyFill="1" applyBorder="1">
      <alignment/>
      <protection/>
    </xf>
    <xf numFmtId="1" fontId="19" fillId="0" borderId="0" xfId="21" applyNumberFormat="1" applyFont="1" applyBorder="1">
      <alignment/>
      <protection/>
    </xf>
    <xf numFmtId="1" fontId="8" fillId="0" borderId="0" xfId="21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3" fontId="34" fillId="0" borderId="0" xfId="0" applyNumberFormat="1" applyFont="1" applyAlignment="1">
      <alignment/>
    </xf>
    <xf numFmtId="3" fontId="7" fillId="0" borderId="0" xfId="21" applyNumberFormat="1" applyFont="1" applyBorder="1">
      <alignment/>
      <protection/>
    </xf>
    <xf numFmtId="3" fontId="0" fillId="0" borderId="0" xfId="0" applyNumberFormat="1" applyBorder="1" applyAlignment="1">
      <alignment/>
    </xf>
    <xf numFmtId="3" fontId="34" fillId="0" borderId="0" xfId="0" applyNumberFormat="1" applyFont="1" applyBorder="1" applyAlignment="1">
      <alignment/>
    </xf>
    <xf numFmtId="3" fontId="22" fillId="0" borderId="0" xfId="21" applyNumberFormat="1" applyFont="1" applyBorder="1" applyAlignment="1">
      <alignment horizontal="center" vertical="center"/>
      <protection/>
    </xf>
    <xf numFmtId="1" fontId="8" fillId="0" borderId="0" xfId="21" applyNumberFormat="1" applyFont="1" applyBorder="1">
      <alignment/>
      <protection/>
    </xf>
    <xf numFmtId="3" fontId="38" fillId="0" borderId="0" xfId="21" applyNumberFormat="1" applyFont="1" applyFill="1" applyBorder="1" applyAlignment="1">
      <alignment horizontal="left"/>
      <protection/>
    </xf>
    <xf numFmtId="3" fontId="39" fillId="0" borderId="0" xfId="21" applyNumberFormat="1" applyFont="1" applyFill="1" applyBorder="1" applyAlignment="1">
      <alignment horizontal="centerContinuous"/>
      <protection/>
    </xf>
    <xf numFmtId="3" fontId="40" fillId="0" borderId="0" xfId="21" applyNumberFormat="1" applyFont="1" applyFill="1" applyBorder="1" applyAlignment="1">
      <alignment horizontal="centerContinuous"/>
      <protection/>
    </xf>
    <xf numFmtId="3" fontId="39" fillId="0" borderId="0" xfId="21" applyNumberFormat="1" applyFont="1" applyFill="1" applyBorder="1" applyAlignment="1">
      <alignment horizontal="left"/>
      <protection/>
    </xf>
    <xf numFmtId="1" fontId="41" fillId="0" borderId="0" xfId="21" applyNumberFormat="1" applyFont="1" applyFill="1" applyBorder="1" applyAlignment="1">
      <alignment horizontal="left"/>
      <protection/>
    </xf>
    <xf numFmtId="3" fontId="42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left"/>
      <protection/>
    </xf>
    <xf numFmtId="0" fontId="44" fillId="0" borderId="0" xfId="0" applyNumberFormat="1" applyFont="1" applyAlignment="1" quotePrefix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" fontId="43" fillId="0" borderId="0" xfId="21" applyNumberFormat="1" applyFont="1">
      <alignment/>
      <protection/>
    </xf>
    <xf numFmtId="3" fontId="46" fillId="0" borderId="0" xfId="21" applyNumberFormat="1" applyFont="1" applyAlignment="1">
      <alignment horizontal="center" vertical="center"/>
      <protection/>
    </xf>
    <xf numFmtId="3" fontId="47" fillId="0" borderId="0" xfId="21" applyNumberFormat="1" applyFont="1" applyFill="1" applyBorder="1" applyAlignment="1">
      <alignment horizontal="centerContinuous"/>
      <protection/>
    </xf>
    <xf numFmtId="1" fontId="49" fillId="0" borderId="0" xfId="21" applyNumberFormat="1" applyFont="1">
      <alignment/>
      <protection/>
    </xf>
    <xf numFmtId="3" fontId="49" fillId="0" borderId="0" xfId="21" applyNumberFormat="1" applyFont="1">
      <alignment/>
      <protection/>
    </xf>
    <xf numFmtId="1" fontId="49" fillId="0" borderId="0" xfId="21" applyNumberFormat="1" applyFont="1" applyBorder="1" applyAlignment="1">
      <alignment vertical="top"/>
      <protection/>
    </xf>
    <xf numFmtId="1" fontId="49" fillId="0" borderId="0" xfId="21" applyNumberFormat="1" applyFont="1" applyBorder="1">
      <alignment/>
      <protection/>
    </xf>
    <xf numFmtId="1" fontId="48" fillId="0" borderId="0" xfId="0" applyNumberFormat="1" applyFont="1" applyBorder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50" fillId="0" borderId="0" xfId="21" applyNumberFormat="1" applyFont="1" applyAlignment="1">
      <alignment horizontal="center" vertical="center"/>
      <protection/>
    </xf>
    <xf numFmtId="3" fontId="6" fillId="0" borderId="0" xfId="21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50" fillId="0" borderId="0" xfId="21" applyNumberFormat="1" applyFont="1" applyBorder="1" applyAlignment="1">
      <alignment horizontal="center" vertical="center"/>
      <protection/>
    </xf>
    <xf numFmtId="1" fontId="6" fillId="0" borderId="0" xfId="21" applyNumberFormat="1" applyFont="1" applyBorder="1">
      <alignment/>
      <protection/>
    </xf>
    <xf numFmtId="3" fontId="4" fillId="0" borderId="0" xfId="0" applyNumberFormat="1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" fontId="49" fillId="0" borderId="0" xfId="21" applyNumberFormat="1" applyFont="1" applyBorder="1">
      <alignment/>
      <protection/>
    </xf>
    <xf numFmtId="3" fontId="51" fillId="0" borderId="0" xfId="21" applyNumberFormat="1" applyFont="1" applyFill="1" applyBorder="1" applyAlignment="1">
      <alignment horizontal="centerContinuous"/>
      <protection/>
    </xf>
    <xf numFmtId="3" fontId="52" fillId="0" borderId="0" xfId="21" applyNumberFormat="1" applyFont="1" applyFill="1" applyBorder="1" applyAlignment="1">
      <alignment horizontal="left" vertical="center"/>
      <protection/>
    </xf>
    <xf numFmtId="3" fontId="53" fillId="0" borderId="0" xfId="21" applyNumberFormat="1" applyFont="1" applyFill="1" applyBorder="1" applyAlignment="1">
      <alignment horizontal="centerContinuous"/>
      <protection/>
    </xf>
    <xf numFmtId="1" fontId="48" fillId="0" borderId="0" xfId="0" applyNumberFormat="1" applyFont="1" applyFill="1" applyBorder="1" applyAlignment="1">
      <alignment vertical="top"/>
    </xf>
    <xf numFmtId="1" fontId="49" fillId="0" borderId="0" xfId="21" applyNumberFormat="1" applyFont="1" applyFill="1">
      <alignment/>
      <protection/>
    </xf>
    <xf numFmtId="1" fontId="49" fillId="0" borderId="0" xfId="21" applyNumberFormat="1" applyFont="1" applyFill="1">
      <alignment/>
      <protection/>
    </xf>
    <xf numFmtId="3" fontId="52" fillId="0" borderId="0" xfId="21" applyNumberFormat="1" applyFont="1" applyBorder="1" applyAlignment="1">
      <alignment horizontal="left" vertical="center"/>
      <protection/>
    </xf>
    <xf numFmtId="1" fontId="49" fillId="0" borderId="0" xfId="21" applyNumberFormat="1" applyFont="1">
      <alignment/>
      <protection/>
    </xf>
    <xf numFmtId="3" fontId="16" fillId="2" borderId="0" xfId="21" applyNumberFormat="1" applyFont="1" applyFill="1" applyBorder="1" applyAlignment="1">
      <alignment horizontal="right"/>
      <protection/>
    </xf>
    <xf numFmtId="3" fontId="0" fillId="0" borderId="2" xfId="21" applyNumberFormat="1" applyFont="1" applyFill="1" applyBorder="1" applyAlignment="1">
      <alignment horizontal="left"/>
      <protection/>
    </xf>
    <xf numFmtId="3" fontId="58" fillId="0" borderId="3" xfId="21" applyNumberFormat="1" applyFont="1" applyFill="1" applyBorder="1" applyAlignment="1">
      <alignment horizontal="left"/>
      <protection/>
    </xf>
    <xf numFmtId="3" fontId="58" fillId="0" borderId="2" xfId="21" applyNumberFormat="1" applyFont="1" applyFill="1" applyBorder="1" applyAlignment="1">
      <alignment horizontal="left"/>
      <protection/>
    </xf>
    <xf numFmtId="3" fontId="59" fillId="0" borderId="0" xfId="21" applyNumberFormat="1" applyFont="1" applyFill="1" applyBorder="1" applyAlignment="1">
      <alignment horizontal="centerContinuous"/>
      <protection/>
    </xf>
    <xf numFmtId="3" fontId="60" fillId="0" borderId="0" xfId="21" applyNumberFormat="1" applyFont="1" applyFill="1" applyBorder="1" applyAlignment="1">
      <alignment horizontal="centerContinuous"/>
      <protection/>
    </xf>
    <xf numFmtId="3" fontId="16" fillId="2" borderId="4" xfId="21" applyNumberFormat="1" applyFont="1" applyFill="1" applyBorder="1" applyAlignment="1">
      <alignment horizontal="right"/>
      <protection/>
    </xf>
    <xf numFmtId="1" fontId="8" fillId="0" borderId="0" xfId="21" applyNumberFormat="1" applyFont="1" applyBorder="1" applyAlignment="1">
      <alignment horizontal="left"/>
      <protection/>
    </xf>
    <xf numFmtId="1" fontId="49" fillId="0" borderId="0" xfId="21" applyNumberFormat="1" applyFont="1" applyFill="1" applyBorder="1">
      <alignment/>
      <protection/>
    </xf>
    <xf numFmtId="3" fontId="54" fillId="2" borderId="5" xfId="21" applyNumberFormat="1" applyFont="1" applyFill="1" applyBorder="1" applyAlignment="1">
      <alignment horizontal="center"/>
      <protection/>
    </xf>
    <xf numFmtId="3" fontId="54" fillId="2" borderId="0" xfId="21" applyNumberFormat="1" applyFont="1" applyFill="1" applyBorder="1" applyAlignment="1">
      <alignment horizontal="center"/>
      <protection/>
    </xf>
    <xf numFmtId="3" fontId="55" fillId="2" borderId="5" xfId="21" applyNumberFormat="1" applyFont="1" applyFill="1" applyBorder="1" applyAlignment="1">
      <alignment horizontal="center"/>
      <protection/>
    </xf>
    <xf numFmtId="3" fontId="55" fillId="2" borderId="6" xfId="21" applyNumberFormat="1" applyFont="1" applyFill="1" applyBorder="1" applyAlignment="1">
      <alignment horizontal="center"/>
      <protection/>
    </xf>
    <xf numFmtId="174" fontId="56" fillId="2" borderId="7" xfId="0" applyNumberFormat="1" applyFont="1" applyFill="1" applyBorder="1" applyAlignment="1">
      <alignment horizontal="center" vertical="center"/>
    </xf>
    <xf numFmtId="174" fontId="56" fillId="2" borderId="4" xfId="0" applyNumberFormat="1" applyFont="1" applyFill="1" applyBorder="1" applyAlignment="1">
      <alignment horizontal="center" vertical="center"/>
    </xf>
    <xf numFmtId="174" fontId="56" fillId="2" borderId="0" xfId="0" applyNumberFormat="1" applyFont="1" applyFill="1" applyBorder="1" applyAlignment="1">
      <alignment horizontal="center" vertical="center"/>
    </xf>
    <xf numFmtId="174" fontId="56" fillId="2" borderId="5" xfId="0" applyNumberFormat="1" applyFont="1" applyFill="1" applyBorder="1" applyAlignment="1">
      <alignment horizontal="center" vertical="center"/>
    </xf>
    <xf numFmtId="3" fontId="4" fillId="0" borderId="2" xfId="21" applyNumberFormat="1" applyFont="1" applyFill="1" applyBorder="1" applyAlignment="1">
      <alignment horizontal="right"/>
      <protection/>
    </xf>
    <xf numFmtId="1" fontId="6" fillId="0" borderId="2" xfId="21" applyNumberFormat="1" applyFont="1" applyBorder="1">
      <alignment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16" fillId="0" borderId="2" xfId="21" applyNumberFormat="1" applyFont="1" applyFill="1" applyBorder="1" applyAlignment="1">
      <alignment horizontal="right"/>
      <protection/>
    </xf>
    <xf numFmtId="1" fontId="3" fillId="0" borderId="2" xfId="21" applyNumberFormat="1" applyBorder="1">
      <alignment/>
      <protection/>
    </xf>
    <xf numFmtId="3" fontId="16" fillId="0" borderId="2" xfId="21" applyNumberFormat="1" applyFont="1" applyFill="1" applyBorder="1" applyAlignment="1">
      <alignment horizontal="right"/>
      <protection/>
    </xf>
    <xf numFmtId="3" fontId="4" fillId="0" borderId="8" xfId="21" applyNumberFormat="1" applyFont="1" applyFill="1" applyBorder="1" applyAlignment="1">
      <alignment horizontal="right"/>
      <protection/>
    </xf>
    <xf numFmtId="1" fontId="6" fillId="0" borderId="8" xfId="21" applyNumberFormat="1" applyFont="1" applyBorder="1">
      <alignment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16" fillId="0" borderId="8" xfId="21" applyNumberFormat="1" applyFont="1" applyFill="1" applyBorder="1" applyAlignment="1">
      <alignment horizontal="right"/>
      <protection/>
    </xf>
    <xf numFmtId="1" fontId="3" fillId="0" borderId="8" xfId="21" applyNumberFormat="1" applyBorder="1">
      <alignment/>
      <protection/>
    </xf>
    <xf numFmtId="3" fontId="4" fillId="0" borderId="9" xfId="21" applyNumberFormat="1" applyFont="1" applyFill="1" applyBorder="1" applyAlignment="1">
      <alignment horizontal="right"/>
      <protection/>
    </xf>
    <xf numFmtId="3" fontId="6" fillId="0" borderId="10" xfId="21" applyNumberFormat="1" applyFont="1" applyFill="1" applyBorder="1" applyAlignment="1">
      <alignment horizontal="right"/>
      <protection/>
    </xf>
    <xf numFmtId="3" fontId="16" fillId="0" borderId="10" xfId="21" applyNumberFormat="1" applyFont="1" applyFill="1" applyBorder="1" applyAlignment="1">
      <alignment horizontal="right"/>
      <protection/>
    </xf>
    <xf numFmtId="3" fontId="31" fillId="2" borderId="0" xfId="21" applyNumberFormat="1" applyFont="1" applyFill="1" applyBorder="1" applyAlignment="1">
      <alignment horizontal="right"/>
      <protection/>
    </xf>
    <xf numFmtId="3" fontId="16" fillId="2" borderId="11" xfId="21" applyNumberFormat="1" applyFont="1" applyFill="1" applyBorder="1" applyAlignment="1">
      <alignment horizontal="right"/>
      <protection/>
    </xf>
    <xf numFmtId="1" fontId="16" fillId="0" borderId="0" xfId="21" applyNumberFormat="1" applyFont="1" applyFill="1" applyBorder="1">
      <alignment/>
      <protection/>
    </xf>
    <xf numFmtId="3" fontId="16" fillId="3" borderId="12" xfId="21" applyNumberFormat="1" applyFont="1" applyFill="1" applyBorder="1" applyAlignment="1">
      <alignment horizontal="right"/>
      <protection/>
    </xf>
    <xf numFmtId="3" fontId="16" fillId="3" borderId="13" xfId="21" applyNumberFormat="1" applyFont="1" applyFill="1" applyBorder="1" applyAlignment="1">
      <alignment horizontal="right"/>
      <protection/>
    </xf>
    <xf numFmtId="3" fontId="16" fillId="3" borderId="14" xfId="21" applyNumberFormat="1" applyFont="1" applyFill="1" applyBorder="1" applyAlignment="1">
      <alignment horizontal="right"/>
      <protection/>
    </xf>
    <xf numFmtId="3" fontId="58" fillId="3" borderId="13" xfId="21" applyNumberFormat="1" applyFont="1" applyFill="1" applyBorder="1" applyAlignment="1">
      <alignment horizontal="right"/>
      <protection/>
    </xf>
    <xf numFmtId="3" fontId="16" fillId="0" borderId="12" xfId="21" applyNumberFormat="1" applyFont="1" applyFill="1" applyBorder="1" applyAlignment="1">
      <alignment horizontal="right"/>
      <protection/>
    </xf>
    <xf numFmtId="3" fontId="10" fillId="0" borderId="0" xfId="21" applyNumberFormat="1" applyFont="1" applyBorder="1">
      <alignment/>
      <protection/>
    </xf>
    <xf numFmtId="3" fontId="20" fillId="0" borderId="0" xfId="0" applyNumberFormat="1" applyFont="1" applyBorder="1" applyAlignment="1">
      <alignment/>
    </xf>
    <xf numFmtId="3" fontId="23" fillId="0" borderId="0" xfId="21" applyNumberFormat="1" applyFont="1" applyBorder="1" applyAlignment="1">
      <alignment horizontal="center" vertical="center"/>
      <protection/>
    </xf>
    <xf numFmtId="3" fontId="0" fillId="0" borderId="15" xfId="21" applyNumberFormat="1" applyFont="1" applyFill="1" applyBorder="1" applyAlignment="1">
      <alignment horizontal="left"/>
      <protection/>
    </xf>
    <xf numFmtId="3" fontId="31" fillId="0" borderId="15" xfId="21" applyNumberFormat="1" applyFont="1" applyFill="1" applyBorder="1" applyAlignment="1">
      <alignment horizontal="left"/>
      <protection/>
    </xf>
    <xf numFmtId="3" fontId="31" fillId="4" borderId="16" xfId="21" applyNumberFormat="1" applyFont="1" applyFill="1" applyBorder="1" applyAlignment="1">
      <alignment horizontal="left"/>
      <protection/>
    </xf>
    <xf numFmtId="3" fontId="48" fillId="0" borderId="15" xfId="21" applyNumberFormat="1" applyFont="1" applyFill="1" applyBorder="1" applyAlignment="1">
      <alignment horizontal="left"/>
      <protection/>
    </xf>
    <xf numFmtId="3" fontId="48" fillId="0" borderId="17" xfId="21" applyNumberFormat="1" applyFont="1" applyFill="1" applyBorder="1" applyAlignment="1">
      <alignment horizontal="left"/>
      <protection/>
    </xf>
    <xf numFmtId="3" fontId="0" fillId="0" borderId="18" xfId="21" applyNumberFormat="1" applyFont="1" applyFill="1" applyBorder="1" applyAlignment="1">
      <alignment horizontal="left"/>
      <protection/>
    </xf>
    <xf numFmtId="3" fontId="48" fillId="0" borderId="2" xfId="21" applyNumberFormat="1" applyFont="1" applyFill="1" applyBorder="1" applyAlignment="1">
      <alignment horizontal="left"/>
      <protection/>
    </xf>
    <xf numFmtId="3" fontId="9" fillId="0" borderId="2" xfId="21" applyNumberFormat="1" applyFont="1" applyFill="1" applyBorder="1" applyAlignment="1">
      <alignment horizontal="right"/>
      <protection/>
    </xf>
    <xf numFmtId="3" fontId="48" fillId="0" borderId="19" xfId="21" applyNumberFormat="1" applyFont="1" applyFill="1" applyBorder="1" applyAlignment="1">
      <alignment horizontal="right"/>
      <protection/>
    </xf>
    <xf numFmtId="3" fontId="48" fillId="0" borderId="20" xfId="21" applyNumberFormat="1" applyFont="1" applyFill="1" applyBorder="1" applyAlignment="1">
      <alignment horizontal="right"/>
      <protection/>
    </xf>
    <xf numFmtId="3" fontId="48" fillId="0" borderId="21" xfId="21" applyNumberFormat="1" applyFont="1" applyFill="1" applyBorder="1" applyAlignment="1">
      <alignment horizontal="right"/>
      <protection/>
    </xf>
    <xf numFmtId="3" fontId="48" fillId="0" borderId="20" xfId="21" applyNumberFormat="1" applyFont="1" applyFill="1" applyBorder="1" applyAlignment="1">
      <alignment horizontal="right"/>
      <protection/>
    </xf>
    <xf numFmtId="3" fontId="48" fillId="0" borderId="22" xfId="21" applyNumberFormat="1" applyFont="1" applyFill="1" applyBorder="1" applyAlignment="1">
      <alignment horizontal="right"/>
      <protection/>
    </xf>
    <xf numFmtId="174" fontId="61" fillId="2" borderId="7" xfId="0" applyNumberFormat="1" applyFont="1" applyFill="1" applyBorder="1" applyAlignment="1">
      <alignment horizontal="center" vertical="center"/>
    </xf>
    <xf numFmtId="174" fontId="61" fillId="2" borderId="0" xfId="0" applyNumberFormat="1" applyFont="1" applyFill="1" applyBorder="1" applyAlignment="1">
      <alignment horizontal="center" vertical="center"/>
    </xf>
    <xf numFmtId="174" fontId="62" fillId="2" borderId="7" xfId="0" applyNumberFormat="1" applyFont="1" applyFill="1" applyBorder="1" applyAlignment="1">
      <alignment horizontal="center" vertical="center"/>
    </xf>
    <xf numFmtId="174" fontId="63" fillId="2" borderId="7" xfId="0" applyNumberFormat="1" applyFont="1" applyFill="1" applyBorder="1" applyAlignment="1">
      <alignment horizontal="center" vertical="center"/>
    </xf>
    <xf numFmtId="174" fontId="63" fillId="2" borderId="23" xfId="0" applyNumberFormat="1" applyFont="1" applyFill="1" applyBorder="1" applyAlignment="1">
      <alignment horizontal="center" vertical="center"/>
    </xf>
    <xf numFmtId="174" fontId="63" fillId="2" borderId="24" xfId="0" applyNumberFormat="1" applyFont="1" applyFill="1" applyBorder="1" applyAlignment="1">
      <alignment horizontal="center" vertical="center"/>
    </xf>
    <xf numFmtId="174" fontId="62" fillId="2" borderId="0" xfId="0" applyNumberFormat="1" applyFont="1" applyFill="1" applyBorder="1" applyAlignment="1">
      <alignment horizontal="center" vertical="center"/>
    </xf>
    <xf numFmtId="174" fontId="63" fillId="2" borderId="4" xfId="0" applyNumberFormat="1" applyFont="1" applyFill="1" applyBorder="1" applyAlignment="1">
      <alignment horizontal="center" vertical="center"/>
    </xf>
    <xf numFmtId="174" fontId="63" fillId="2" borderId="0" xfId="0" applyNumberFormat="1" applyFont="1" applyFill="1" applyBorder="1" applyAlignment="1">
      <alignment horizontal="center" vertical="center"/>
    </xf>
    <xf numFmtId="174" fontId="63" fillId="2" borderId="5" xfId="0" applyNumberFormat="1" applyFont="1" applyFill="1" applyBorder="1" applyAlignment="1">
      <alignment horizontal="center" vertical="center"/>
    </xf>
    <xf numFmtId="3" fontId="31" fillId="2" borderId="11" xfId="21" applyNumberFormat="1" applyFont="1" applyFill="1" applyBorder="1" applyAlignment="1">
      <alignment horizontal="right"/>
      <protection/>
    </xf>
    <xf numFmtId="1" fontId="0" fillId="0" borderId="0" xfId="0" applyNumberFormat="1" applyFont="1" applyBorder="1" applyAlignment="1">
      <alignment vertical="top"/>
    </xf>
    <xf numFmtId="3" fontId="17" fillId="0" borderId="0" xfId="21" applyNumberFormat="1" applyFont="1" applyFill="1" applyBorder="1" applyAlignment="1">
      <alignment/>
      <protection/>
    </xf>
    <xf numFmtId="3" fontId="4" fillId="0" borderId="25" xfId="21" applyNumberFormat="1" applyFont="1" applyFill="1" applyBorder="1" applyAlignment="1">
      <alignment horizontal="right"/>
      <protection/>
    </xf>
    <xf numFmtId="3" fontId="4" fillId="0" borderId="26" xfId="21" applyNumberFormat="1" applyFont="1" applyFill="1" applyBorder="1" applyAlignment="1">
      <alignment horizontal="right"/>
      <protection/>
    </xf>
    <xf numFmtId="1" fontId="6" fillId="0" borderId="27" xfId="21" applyNumberFormat="1" applyFont="1" applyBorder="1">
      <alignment/>
      <protection/>
    </xf>
    <xf numFmtId="3" fontId="6" fillId="0" borderId="27" xfId="21" applyNumberFormat="1" applyFont="1" applyFill="1" applyBorder="1" applyAlignment="1">
      <alignment horizontal="right"/>
      <protection/>
    </xf>
    <xf numFmtId="3" fontId="16" fillId="3" borderId="28" xfId="21" applyNumberFormat="1" applyFont="1" applyFill="1" applyBorder="1" applyAlignment="1">
      <alignment horizontal="right"/>
      <protection/>
    </xf>
    <xf numFmtId="3" fontId="16" fillId="0" borderId="28" xfId="21" applyNumberFormat="1" applyFont="1" applyFill="1" applyBorder="1" applyAlignment="1">
      <alignment horizontal="right"/>
      <protection/>
    </xf>
    <xf numFmtId="3" fontId="6" fillId="0" borderId="27" xfId="21" applyNumberFormat="1" applyFont="1" applyFill="1" applyBorder="1" applyAlignment="1">
      <alignment horizontal="right"/>
      <protection/>
    </xf>
    <xf numFmtId="3" fontId="16" fillId="0" borderId="27" xfId="21" applyNumberFormat="1" applyFont="1" applyFill="1" applyBorder="1" applyAlignment="1">
      <alignment horizontal="right"/>
      <protection/>
    </xf>
    <xf numFmtId="1" fontId="3" fillId="0" borderId="27" xfId="21" applyNumberFormat="1" applyBorder="1">
      <alignment/>
      <protection/>
    </xf>
    <xf numFmtId="3" fontId="16" fillId="0" borderId="27" xfId="21" applyNumberFormat="1" applyFont="1" applyFill="1" applyBorder="1" applyAlignment="1">
      <alignment horizontal="right"/>
      <protection/>
    </xf>
    <xf numFmtId="174" fontId="31" fillId="0" borderId="0" xfId="0" applyNumberFormat="1" applyFont="1" applyBorder="1" applyAlignment="1">
      <alignment horizontal="center"/>
    </xf>
    <xf numFmtId="1" fontId="57" fillId="0" borderId="0" xfId="21" applyNumberFormat="1" applyFont="1" applyFill="1" applyBorder="1" applyAlignment="1">
      <alignment horizontal="center" vertical="center"/>
      <protection/>
    </xf>
    <xf numFmtId="1" fontId="57" fillId="0" borderId="0" xfId="21" applyNumberFormat="1" applyFont="1" applyBorder="1" applyAlignment="1">
      <alignment horizontal="center" vertical="center"/>
      <protection/>
    </xf>
    <xf numFmtId="3" fontId="12" fillId="0" borderId="29" xfId="21" applyNumberFormat="1" applyFont="1" applyBorder="1" applyAlignment="1">
      <alignment horizontal="left" vertical="center" wrapText="1"/>
      <protection/>
    </xf>
    <xf numFmtId="3" fontId="13" fillId="0" borderId="29" xfId="21" applyNumberFormat="1" applyFont="1" applyBorder="1" applyAlignment="1">
      <alignment horizontal="left" vertical="center"/>
      <protection/>
    </xf>
    <xf numFmtId="0" fontId="35" fillId="0" borderId="30" xfId="0" applyFont="1" applyBorder="1" applyAlignment="1">
      <alignment horizontal="center" vertical="top"/>
    </xf>
    <xf numFmtId="3" fontId="59" fillId="0" borderId="0" xfId="21" applyNumberFormat="1" applyFont="1" applyFill="1" applyBorder="1" applyAlignment="1">
      <alignment horizontal="center"/>
      <protection/>
    </xf>
    <xf numFmtId="3" fontId="11" fillId="0" borderId="0" xfId="21" applyNumberFormat="1" applyFont="1" applyAlignment="1">
      <alignment horizontal="center"/>
      <protection/>
    </xf>
    <xf numFmtId="3" fontId="64" fillId="0" borderId="7" xfId="21" applyNumberFormat="1" applyFont="1" applyBorder="1" applyAlignment="1">
      <alignment horizontal="center" vertical="center" wrapText="1"/>
      <protection/>
    </xf>
    <xf numFmtId="3" fontId="12" fillId="0" borderId="12" xfId="21" applyNumberFormat="1" applyFont="1" applyBorder="1" applyAlignment="1">
      <alignment horizontal="left" vertical="center" wrapText="1"/>
      <protection/>
    </xf>
    <xf numFmtId="0" fontId="57" fillId="0" borderId="0" xfId="0" applyFont="1" applyBorder="1" applyAlignment="1">
      <alignment horizontal="center"/>
    </xf>
    <xf numFmtId="0" fontId="36" fillId="0" borderId="7" xfId="0" applyFont="1" applyBorder="1" applyAlignment="1">
      <alignment horizontal="center" vertical="top"/>
    </xf>
    <xf numFmtId="174" fontId="62" fillId="2" borderId="7" xfId="0" applyNumberFormat="1" applyFont="1" applyFill="1" applyBorder="1" applyAlignment="1" quotePrefix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llecte_sas\oleagineux\fichier%20pg\coopneg04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llecte_sas\oleagineux\fichier%20pg\stcoopneg04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opne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coopne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de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d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5"/>
    </sheetNames>
    <sheetDataSet>
      <sheetData sheetId="0">
        <row r="2">
          <cell r="B2">
            <v>12070.01</v>
          </cell>
          <cell r="C2">
            <v>6937.405</v>
          </cell>
          <cell r="D2">
            <v>557.584</v>
          </cell>
          <cell r="E2">
            <v>19564.999000000003</v>
          </cell>
          <cell r="F2">
            <v>140.8</v>
          </cell>
          <cell r="G2">
            <v>12.016</v>
          </cell>
          <cell r="H2">
            <v>0</v>
          </cell>
          <cell r="I2">
            <v>152.816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97.249</v>
          </cell>
          <cell r="S2">
            <v>148.424</v>
          </cell>
          <cell r="T2">
            <v>34.9</v>
          </cell>
          <cell r="U2">
            <v>280.57300000000004</v>
          </cell>
          <cell r="V2">
            <v>10.2</v>
          </cell>
          <cell r="W2">
            <v>75.6</v>
          </cell>
          <cell r="X2">
            <v>1.8</v>
          </cell>
          <cell r="Y2">
            <v>87.6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</row>
        <row r="3">
          <cell r="B3">
            <v>122411.797</v>
          </cell>
          <cell r="C3">
            <v>53353.058999999994</v>
          </cell>
          <cell r="E3">
            <v>175764.85600000003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  <cell r="Q3">
            <v>0</v>
          </cell>
          <cell r="R3">
            <v>8198.444</v>
          </cell>
          <cell r="S3">
            <v>1829.2579999999998</v>
          </cell>
          <cell r="U3">
            <v>10027.702000000001</v>
          </cell>
          <cell r="V3">
            <v>13849.742</v>
          </cell>
          <cell r="W3">
            <v>3690.5630000000006</v>
          </cell>
          <cell r="Y3">
            <v>17540.305</v>
          </cell>
          <cell r="Z3">
            <v>0</v>
          </cell>
          <cell r="AA3">
            <v>0</v>
          </cell>
          <cell r="AC3">
            <v>0</v>
          </cell>
        </row>
        <row r="4">
          <cell r="B4">
            <v>11840.099999999997</v>
          </cell>
          <cell r="C4">
            <v>10847.134999999998</v>
          </cell>
          <cell r="D4">
            <v>177.28000000000003</v>
          </cell>
          <cell r="E4">
            <v>22864.515000000007</v>
          </cell>
          <cell r="F4">
            <v>0</v>
          </cell>
          <cell r="G4">
            <v>35.2</v>
          </cell>
          <cell r="H4">
            <v>0</v>
          </cell>
          <cell r="I4">
            <v>35.2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219.7</v>
          </cell>
          <cell r="S4">
            <v>266.65999999999997</v>
          </cell>
          <cell r="T4">
            <v>134.8</v>
          </cell>
          <cell r="U4">
            <v>621.16</v>
          </cell>
          <cell r="V4">
            <v>0</v>
          </cell>
          <cell r="W4">
            <v>29.3</v>
          </cell>
          <cell r="X4">
            <v>0</v>
          </cell>
          <cell r="Y4">
            <v>29.3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B5">
            <v>2341.1659999999997</v>
          </cell>
          <cell r="C5">
            <v>579.98</v>
          </cell>
          <cell r="D5">
            <v>0</v>
          </cell>
          <cell r="E5">
            <v>2921.146</v>
          </cell>
          <cell r="F5">
            <v>85.16499999999999</v>
          </cell>
          <cell r="G5">
            <v>7.840000000000001</v>
          </cell>
          <cell r="H5">
            <v>0</v>
          </cell>
          <cell r="I5">
            <v>93.005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1233.953</v>
          </cell>
          <cell r="S5">
            <v>228.84</v>
          </cell>
          <cell r="T5">
            <v>23</v>
          </cell>
          <cell r="U5">
            <v>1485.7930000000001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B6">
            <v>189.25799999999998</v>
          </cell>
          <cell r="C6">
            <v>14.6</v>
          </cell>
          <cell r="E6">
            <v>203.85799999999998</v>
          </cell>
          <cell r="F6">
            <v>15.047999999999998</v>
          </cell>
          <cell r="G6">
            <v>0</v>
          </cell>
          <cell r="I6">
            <v>15.047999999999998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Q6">
            <v>0</v>
          </cell>
          <cell r="R6">
            <v>24.083000000000002</v>
          </cell>
          <cell r="S6">
            <v>9.1</v>
          </cell>
          <cell r="U6">
            <v>33.183</v>
          </cell>
          <cell r="V6">
            <v>0</v>
          </cell>
          <cell r="W6">
            <v>0</v>
          </cell>
          <cell r="Y6">
            <v>0</v>
          </cell>
          <cell r="Z6">
            <v>0</v>
          </cell>
          <cell r="AA6">
            <v>0</v>
          </cell>
          <cell r="AC6">
            <v>0</v>
          </cell>
        </row>
        <row r="8">
          <cell r="B8">
            <v>498.769</v>
          </cell>
          <cell r="C8">
            <v>56.659000000000006</v>
          </cell>
          <cell r="E8">
            <v>555.428</v>
          </cell>
          <cell r="F8">
            <v>351.406</v>
          </cell>
          <cell r="G8">
            <v>0</v>
          </cell>
          <cell r="I8">
            <v>351.406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Q8">
            <v>0</v>
          </cell>
          <cell r="R8">
            <v>159.723</v>
          </cell>
          <cell r="S8">
            <v>0</v>
          </cell>
          <cell r="U8">
            <v>159.723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  <cell r="AC8">
            <v>0</v>
          </cell>
        </row>
        <row r="9">
          <cell r="B9">
            <v>63184.864</v>
          </cell>
          <cell r="C9">
            <v>5327.252</v>
          </cell>
          <cell r="E9">
            <v>68512.116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62.9</v>
          </cell>
          <cell r="O9">
            <v>0</v>
          </cell>
          <cell r="Q9">
            <v>62.9</v>
          </cell>
          <cell r="R9">
            <v>3728.7160000000003</v>
          </cell>
          <cell r="S9">
            <v>277.37199999999996</v>
          </cell>
          <cell r="U9">
            <v>4006.0879999999997</v>
          </cell>
          <cell r="V9">
            <v>1973.808</v>
          </cell>
          <cell r="W9">
            <v>32.800000000000004</v>
          </cell>
          <cell r="Y9">
            <v>2006.608</v>
          </cell>
          <cell r="Z9">
            <v>0</v>
          </cell>
          <cell r="AA9">
            <v>0</v>
          </cell>
          <cell r="AC9">
            <v>0</v>
          </cell>
        </row>
        <row r="10">
          <cell r="B10">
            <v>2835.578</v>
          </cell>
          <cell r="E10">
            <v>2835.578</v>
          </cell>
          <cell r="F10">
            <v>809.955</v>
          </cell>
          <cell r="I10">
            <v>809.955</v>
          </cell>
          <cell r="J10">
            <v>0</v>
          </cell>
          <cell r="M10">
            <v>0</v>
          </cell>
          <cell r="N10">
            <v>51.2</v>
          </cell>
          <cell r="Q10">
            <v>51.2</v>
          </cell>
          <cell r="R10">
            <v>199.721</v>
          </cell>
          <cell r="U10">
            <v>199.721</v>
          </cell>
          <cell r="V10">
            <v>0</v>
          </cell>
          <cell r="Y10">
            <v>0</v>
          </cell>
          <cell r="Z10">
            <v>0</v>
          </cell>
          <cell r="AC10">
            <v>0</v>
          </cell>
        </row>
        <row r="11">
          <cell r="B11">
            <v>86251.511</v>
          </cell>
          <cell r="C11">
            <v>59907.744999999995</v>
          </cell>
          <cell r="E11">
            <v>146159.25600000008</v>
          </cell>
          <cell r="F11">
            <v>11.27</v>
          </cell>
          <cell r="G11">
            <v>4.3740000000000006</v>
          </cell>
          <cell r="I11">
            <v>15.644</v>
          </cell>
          <cell r="J11">
            <v>0</v>
          </cell>
          <cell r="K11">
            <v>0</v>
          </cell>
          <cell r="M11">
            <v>0</v>
          </cell>
          <cell r="N11">
            <v>13.8</v>
          </cell>
          <cell r="O11">
            <v>0</v>
          </cell>
          <cell r="Q11">
            <v>13.8</v>
          </cell>
          <cell r="R11">
            <v>8632.797999999997</v>
          </cell>
          <cell r="S11">
            <v>3637.6809999999996</v>
          </cell>
          <cell r="U11">
            <v>12270.478999999998</v>
          </cell>
          <cell r="V11">
            <v>651.9300000000001</v>
          </cell>
          <cell r="W11">
            <v>830.8</v>
          </cell>
          <cell r="Y11">
            <v>1482.73</v>
          </cell>
          <cell r="Z11">
            <v>0</v>
          </cell>
          <cell r="AA11">
            <v>0</v>
          </cell>
          <cell r="AC11">
            <v>0</v>
          </cell>
        </row>
        <row r="12">
          <cell r="B12">
            <v>4689.933</v>
          </cell>
          <cell r="C12">
            <v>1550.3999999999999</v>
          </cell>
          <cell r="E12">
            <v>6240.333</v>
          </cell>
          <cell r="F12">
            <v>425.379</v>
          </cell>
          <cell r="G12">
            <v>95.98800000000001</v>
          </cell>
          <cell r="I12">
            <v>521.3670000000001</v>
          </cell>
          <cell r="J12">
            <v>0</v>
          </cell>
          <cell r="K12">
            <v>0</v>
          </cell>
          <cell r="M12">
            <v>0</v>
          </cell>
          <cell r="N12">
            <v>39.752</v>
          </cell>
          <cell r="O12">
            <v>0</v>
          </cell>
          <cell r="Q12">
            <v>39.752</v>
          </cell>
          <cell r="R12">
            <v>1757.886</v>
          </cell>
          <cell r="S12">
            <v>414.862</v>
          </cell>
          <cell r="U12">
            <v>2172.748</v>
          </cell>
          <cell r="V12">
            <v>32.242000000000004</v>
          </cell>
          <cell r="W12">
            <v>7.720000000000001</v>
          </cell>
          <cell r="Y12">
            <v>39.962</v>
          </cell>
          <cell r="Z12">
            <v>0</v>
          </cell>
          <cell r="AA12">
            <v>0</v>
          </cell>
          <cell r="AC12">
            <v>0</v>
          </cell>
        </row>
        <row r="13">
          <cell r="B13">
            <v>229.59300000000002</v>
          </cell>
          <cell r="C13">
            <v>1728.2</v>
          </cell>
          <cell r="D13">
            <v>83.1</v>
          </cell>
          <cell r="E13">
            <v>2040.893</v>
          </cell>
          <cell r="F13">
            <v>0</v>
          </cell>
          <cell r="G13">
            <v>183.5</v>
          </cell>
          <cell r="H13">
            <v>0</v>
          </cell>
          <cell r="I13">
            <v>183.5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</v>
          </cell>
          <cell r="O13">
            <v>0</v>
          </cell>
          <cell r="P13">
            <v>0</v>
          </cell>
          <cell r="Q13">
            <v>4</v>
          </cell>
          <cell r="R13">
            <v>0</v>
          </cell>
          <cell r="S13">
            <v>8.9</v>
          </cell>
          <cell r="T13">
            <v>0</v>
          </cell>
          <cell r="U13">
            <v>8.9</v>
          </cell>
          <cell r="V13">
            <v>0</v>
          </cell>
          <cell r="W13">
            <v>12.4</v>
          </cell>
          <cell r="X13">
            <v>0</v>
          </cell>
          <cell r="Y13">
            <v>12.4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>
            <v>565.875</v>
          </cell>
          <cell r="C14">
            <v>0</v>
          </cell>
          <cell r="D14">
            <v>42.729</v>
          </cell>
          <cell r="E14">
            <v>608.6039999999999</v>
          </cell>
          <cell r="F14">
            <v>364.169</v>
          </cell>
          <cell r="G14">
            <v>0</v>
          </cell>
          <cell r="H14">
            <v>0</v>
          </cell>
          <cell r="I14">
            <v>364.169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398.145</v>
          </cell>
          <cell r="S14">
            <v>6.45</v>
          </cell>
          <cell r="T14">
            <v>0</v>
          </cell>
          <cell r="U14">
            <v>404.59499999999997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>
            <v>33482.886</v>
          </cell>
          <cell r="C15">
            <v>16328.436</v>
          </cell>
          <cell r="E15">
            <v>49811.32199999999</v>
          </cell>
          <cell r="F15">
            <v>53.6</v>
          </cell>
          <cell r="G15">
            <v>0</v>
          </cell>
          <cell r="I15">
            <v>53.6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3591.0999999999995</v>
          </cell>
          <cell r="S15">
            <v>1482.176</v>
          </cell>
          <cell r="U15">
            <v>5073.275999999999</v>
          </cell>
          <cell r="V15">
            <v>4744.5</v>
          </cell>
          <cell r="W15">
            <v>88.357</v>
          </cell>
          <cell r="Y15">
            <v>4832.857</v>
          </cell>
          <cell r="Z15">
            <v>0</v>
          </cell>
          <cell r="AA15">
            <v>0</v>
          </cell>
          <cell r="AC15">
            <v>0</v>
          </cell>
        </row>
        <row r="17">
          <cell r="B17">
            <v>20981.397000000004</v>
          </cell>
          <cell r="C17">
            <v>3148.8</v>
          </cell>
          <cell r="E17">
            <v>24130.197</v>
          </cell>
          <cell r="F17">
            <v>1273.1000000000001</v>
          </cell>
          <cell r="G17">
            <v>320.40000000000003</v>
          </cell>
          <cell r="I17">
            <v>1593.5</v>
          </cell>
          <cell r="J17">
            <v>0</v>
          </cell>
          <cell r="K17">
            <v>0</v>
          </cell>
          <cell r="M17">
            <v>0</v>
          </cell>
          <cell r="N17">
            <v>235.6</v>
          </cell>
          <cell r="O17">
            <v>124.39999999999999</v>
          </cell>
          <cell r="Q17">
            <v>360</v>
          </cell>
          <cell r="R17">
            <v>3492.3</v>
          </cell>
          <cell r="S17">
            <v>5621</v>
          </cell>
          <cell r="U17">
            <v>9113.300000000001</v>
          </cell>
          <cell r="V17">
            <v>24.6</v>
          </cell>
          <cell r="W17">
            <v>11.600000000000001</v>
          </cell>
          <cell r="Y17">
            <v>36.2</v>
          </cell>
          <cell r="Z17">
            <v>0</v>
          </cell>
          <cell r="AA17">
            <v>0</v>
          </cell>
          <cell r="AC17">
            <v>0</v>
          </cell>
        </row>
        <row r="18">
          <cell r="B18">
            <v>39474.40000000001</v>
          </cell>
          <cell r="C18">
            <v>14681.000000000002</v>
          </cell>
          <cell r="E18">
            <v>54155.399999999994</v>
          </cell>
          <cell r="F18">
            <v>1438.4</v>
          </cell>
          <cell r="G18">
            <v>801.0999999999999</v>
          </cell>
          <cell r="I18">
            <v>2239.4999999999995</v>
          </cell>
          <cell r="J18">
            <v>0</v>
          </cell>
          <cell r="K18">
            <v>0</v>
          </cell>
          <cell r="M18">
            <v>0</v>
          </cell>
          <cell r="N18">
            <v>490.59999999999997</v>
          </cell>
          <cell r="O18">
            <v>25</v>
          </cell>
          <cell r="Q18">
            <v>515.5999999999999</v>
          </cell>
          <cell r="R18">
            <v>16462.600000000002</v>
          </cell>
          <cell r="S18">
            <v>1450.1000000000001</v>
          </cell>
          <cell r="U18">
            <v>17912.700000000004</v>
          </cell>
          <cell r="V18">
            <v>122.252</v>
          </cell>
          <cell r="W18">
            <v>59.800000000000004</v>
          </cell>
          <cell r="Y18">
            <v>182.05200000000002</v>
          </cell>
          <cell r="Z18">
            <v>4.8</v>
          </cell>
          <cell r="AA18">
            <v>0</v>
          </cell>
          <cell r="AC18">
            <v>4.8</v>
          </cell>
        </row>
        <row r="19">
          <cell r="B19">
            <v>70457.805</v>
          </cell>
          <cell r="C19">
            <v>42425.53599999999</v>
          </cell>
          <cell r="D19">
            <v>1025.15</v>
          </cell>
          <cell r="E19">
            <v>113908.49099999998</v>
          </cell>
          <cell r="F19">
            <v>0</v>
          </cell>
          <cell r="G19">
            <v>137.68</v>
          </cell>
          <cell r="H19">
            <v>0</v>
          </cell>
          <cell r="I19">
            <v>137.68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1946.824</v>
          </cell>
          <cell r="S19">
            <v>1315.335</v>
          </cell>
          <cell r="T19">
            <v>8.72</v>
          </cell>
          <cell r="U19">
            <v>3270.8789999999995</v>
          </cell>
          <cell r="V19">
            <v>121.16</v>
          </cell>
          <cell r="W19">
            <v>63.6</v>
          </cell>
          <cell r="X19">
            <v>49.22</v>
          </cell>
          <cell r="Y19">
            <v>233.98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84</v>
          </cell>
          <cell r="C20">
            <v>303</v>
          </cell>
          <cell r="D20">
            <v>0</v>
          </cell>
          <cell r="E20">
            <v>387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94.436</v>
          </cell>
          <cell r="U20">
            <v>94.436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3">
          <cell r="B23">
            <v>89701.96300000002</v>
          </cell>
          <cell r="C23">
            <v>30894.662</v>
          </cell>
          <cell r="D23">
            <v>1275.7</v>
          </cell>
          <cell r="E23">
            <v>121872.32500000001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184.867</v>
          </cell>
          <cell r="K23">
            <v>0</v>
          </cell>
          <cell r="L23">
            <v>0</v>
          </cell>
          <cell r="M23">
            <v>184.867</v>
          </cell>
          <cell r="N23">
            <v>27.1</v>
          </cell>
          <cell r="O23">
            <v>0</v>
          </cell>
          <cell r="P23">
            <v>0</v>
          </cell>
          <cell r="Q23">
            <v>27.1</v>
          </cell>
          <cell r="R23">
            <v>2825.471</v>
          </cell>
          <cell r="S23">
            <v>1474.114</v>
          </cell>
          <cell r="T23">
            <v>0</v>
          </cell>
          <cell r="U23">
            <v>4299.585</v>
          </cell>
          <cell r="V23">
            <v>50.4</v>
          </cell>
          <cell r="W23">
            <v>220.5</v>
          </cell>
          <cell r="X23">
            <v>0</v>
          </cell>
          <cell r="Y23">
            <v>270.9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>
            <v>25566.800000000003</v>
          </cell>
          <cell r="C24">
            <v>7417.8</v>
          </cell>
          <cell r="D24">
            <v>133.5</v>
          </cell>
          <cell r="E24">
            <v>33118.100000000006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171</v>
          </cell>
          <cell r="O24">
            <v>30.9</v>
          </cell>
          <cell r="P24">
            <v>0</v>
          </cell>
          <cell r="Q24">
            <v>201.9</v>
          </cell>
          <cell r="R24">
            <v>1221.5000000000002</v>
          </cell>
          <cell r="S24">
            <v>168.1</v>
          </cell>
          <cell r="T24">
            <v>169.39999999999998</v>
          </cell>
          <cell r="U24">
            <v>1559</v>
          </cell>
          <cell r="V24">
            <v>30.9</v>
          </cell>
          <cell r="W24">
            <v>51.22</v>
          </cell>
          <cell r="X24">
            <v>354.19999999999993</v>
          </cell>
          <cell r="Y24">
            <v>436.31999999999994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>
            <v>2936.638</v>
          </cell>
          <cell r="C25">
            <v>1170.9189999999999</v>
          </cell>
          <cell r="D25">
            <v>1120.49</v>
          </cell>
          <cell r="E25">
            <v>5228.0470000000005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106.217</v>
          </cell>
          <cell r="S25">
            <v>6.692</v>
          </cell>
          <cell r="T25">
            <v>0</v>
          </cell>
          <cell r="U25">
            <v>112.90899999999999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>
            <v>3189.6</v>
          </cell>
          <cell r="C26">
            <v>2608.78</v>
          </cell>
          <cell r="D26">
            <v>37.7</v>
          </cell>
          <cell r="E26">
            <v>5836.08</v>
          </cell>
          <cell r="F26">
            <v>730.2</v>
          </cell>
          <cell r="G26">
            <v>630.8</v>
          </cell>
          <cell r="H26">
            <v>0</v>
          </cell>
          <cell r="I26">
            <v>1361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27.6</v>
          </cell>
          <cell r="O26">
            <v>0</v>
          </cell>
          <cell r="P26">
            <v>0</v>
          </cell>
          <cell r="Q26">
            <v>27.6</v>
          </cell>
          <cell r="R26">
            <v>79.6</v>
          </cell>
          <cell r="S26">
            <v>4.2</v>
          </cell>
          <cell r="T26">
            <v>0</v>
          </cell>
          <cell r="U26">
            <v>83.8</v>
          </cell>
          <cell r="V26">
            <v>44.9</v>
          </cell>
          <cell r="W26">
            <v>5.5</v>
          </cell>
          <cell r="X26">
            <v>0</v>
          </cell>
          <cell r="Y26">
            <v>50.4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>
            <v>3220</v>
          </cell>
          <cell r="C27">
            <v>1891.2320000000002</v>
          </cell>
          <cell r="E27">
            <v>5111.232000000001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30.3</v>
          </cell>
          <cell r="Q27">
            <v>30.3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C27">
            <v>0</v>
          </cell>
        </row>
        <row r="28">
          <cell r="B28">
            <v>5372.043</v>
          </cell>
          <cell r="C28">
            <v>694.366</v>
          </cell>
          <cell r="D28">
            <v>416.41700000000003</v>
          </cell>
          <cell r="E28">
            <v>6482.825999999999</v>
          </cell>
          <cell r="F28">
            <v>1773.234</v>
          </cell>
          <cell r="G28">
            <v>514.716</v>
          </cell>
          <cell r="H28">
            <v>76.723</v>
          </cell>
          <cell r="I28">
            <v>2364.673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1073.01</v>
          </cell>
          <cell r="S28">
            <v>239.766</v>
          </cell>
          <cell r="T28">
            <v>246.4</v>
          </cell>
          <cell r="U28">
            <v>1559.176</v>
          </cell>
          <cell r="V28">
            <v>103.64999999999999</v>
          </cell>
          <cell r="W28">
            <v>0</v>
          </cell>
          <cell r="X28">
            <v>0</v>
          </cell>
          <cell r="Y28">
            <v>103.64999999999999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>
            <v>62255.937999999995</v>
          </cell>
          <cell r="C29">
            <v>59758.18500000001</v>
          </cell>
          <cell r="D29">
            <v>503.76000000000005</v>
          </cell>
          <cell r="E29">
            <v>122517.88299999997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34.1</v>
          </cell>
          <cell r="O29">
            <v>0</v>
          </cell>
          <cell r="P29">
            <v>0</v>
          </cell>
          <cell r="Q29">
            <v>34.1</v>
          </cell>
          <cell r="R29">
            <v>4542.57</v>
          </cell>
          <cell r="S29">
            <v>1163.643</v>
          </cell>
          <cell r="T29">
            <v>0</v>
          </cell>
          <cell r="U29">
            <v>5706.212999999999</v>
          </cell>
          <cell r="V29">
            <v>708.964</v>
          </cell>
          <cell r="W29">
            <v>46.400000000000006</v>
          </cell>
          <cell r="X29">
            <v>0</v>
          </cell>
          <cell r="Y29">
            <v>755.364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>
            <v>107776.32</v>
          </cell>
          <cell r="C30">
            <v>53621.65399999998</v>
          </cell>
          <cell r="D30">
            <v>685.5</v>
          </cell>
          <cell r="E30">
            <v>162083.47400000005</v>
          </cell>
          <cell r="F30">
            <v>40.4</v>
          </cell>
          <cell r="G30">
            <v>0</v>
          </cell>
          <cell r="H30">
            <v>0</v>
          </cell>
          <cell r="I30">
            <v>40.4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133</v>
          </cell>
          <cell r="O30">
            <v>0</v>
          </cell>
          <cell r="P30">
            <v>0</v>
          </cell>
          <cell r="Q30">
            <v>133</v>
          </cell>
          <cell r="R30">
            <v>6691.47</v>
          </cell>
          <cell r="S30">
            <v>2815.99</v>
          </cell>
          <cell r="T30">
            <v>0</v>
          </cell>
          <cell r="U30">
            <v>9507.459999999997</v>
          </cell>
          <cell r="V30">
            <v>55</v>
          </cell>
          <cell r="W30">
            <v>0</v>
          </cell>
          <cell r="X30">
            <v>0</v>
          </cell>
          <cell r="Y30">
            <v>55</v>
          </cell>
          <cell r="Z30">
            <v>0</v>
          </cell>
          <cell r="AA30">
            <v>23.259999999999998</v>
          </cell>
          <cell r="AB30">
            <v>0</v>
          </cell>
          <cell r="AC30">
            <v>23.259999999999998</v>
          </cell>
        </row>
        <row r="31">
          <cell r="B31">
            <v>11747.400000000001</v>
          </cell>
          <cell r="C31">
            <v>2296.1180000000004</v>
          </cell>
          <cell r="D31">
            <v>55.18</v>
          </cell>
          <cell r="E31">
            <v>14098.698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45.3</v>
          </cell>
          <cell r="S31">
            <v>31.7</v>
          </cell>
          <cell r="T31">
            <v>0</v>
          </cell>
          <cell r="U31">
            <v>77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>
            <v>830.554</v>
          </cell>
          <cell r="C32">
            <v>95.3</v>
          </cell>
          <cell r="D32">
            <v>0</v>
          </cell>
          <cell r="E32">
            <v>925.8539999999999</v>
          </cell>
          <cell r="F32">
            <v>730.6099999999999</v>
          </cell>
          <cell r="G32">
            <v>16.169999999999998</v>
          </cell>
          <cell r="H32">
            <v>3.137</v>
          </cell>
          <cell r="I32">
            <v>749.9169999999999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127.524</v>
          </cell>
          <cell r="S32">
            <v>1.3210000000000002</v>
          </cell>
          <cell r="T32">
            <v>0</v>
          </cell>
          <cell r="U32">
            <v>128.845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>
            <v>20226.54</v>
          </cell>
          <cell r="C33">
            <v>12857.851999999997</v>
          </cell>
          <cell r="D33">
            <v>779.2</v>
          </cell>
          <cell r="E33">
            <v>33863.59200000001</v>
          </cell>
          <cell r="F33">
            <v>8770.085000000001</v>
          </cell>
          <cell r="G33">
            <v>455.8539999999999</v>
          </cell>
          <cell r="H33">
            <v>105.2</v>
          </cell>
          <cell r="I33">
            <v>9331.139000000003</v>
          </cell>
          <cell r="J33">
            <v>30.560000000000002</v>
          </cell>
          <cell r="K33">
            <v>606.4</v>
          </cell>
          <cell r="L33">
            <v>0</v>
          </cell>
          <cell r="M33">
            <v>636.96</v>
          </cell>
          <cell r="N33">
            <v>39.768</v>
          </cell>
          <cell r="O33">
            <v>118.1</v>
          </cell>
          <cell r="P33">
            <v>0</v>
          </cell>
          <cell r="Q33">
            <v>157.868</v>
          </cell>
          <cell r="R33">
            <v>4044.153</v>
          </cell>
          <cell r="S33">
            <v>1836.9409999999998</v>
          </cell>
          <cell r="T33">
            <v>0</v>
          </cell>
          <cell r="U33">
            <v>5881.094</v>
          </cell>
          <cell r="V33">
            <v>392.548</v>
          </cell>
          <cell r="W33">
            <v>0</v>
          </cell>
          <cell r="X33">
            <v>10.6</v>
          </cell>
          <cell r="Y33">
            <v>403.148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>
            <v>21943.673</v>
          </cell>
          <cell r="C34">
            <v>8490.491999999998</v>
          </cell>
          <cell r="D34">
            <v>16.3</v>
          </cell>
          <cell r="E34">
            <v>30450.465000000004</v>
          </cell>
          <cell r="F34">
            <v>7367.301</v>
          </cell>
          <cell r="G34">
            <v>2281.733</v>
          </cell>
          <cell r="H34">
            <v>0</v>
          </cell>
          <cell r="I34">
            <v>9649.034000000001</v>
          </cell>
          <cell r="J34">
            <v>21.516</v>
          </cell>
          <cell r="K34">
            <v>531.6</v>
          </cell>
          <cell r="L34">
            <v>0</v>
          </cell>
          <cell r="M34">
            <v>553.1160000000001</v>
          </cell>
          <cell r="N34">
            <v>509.866</v>
          </cell>
          <cell r="O34">
            <v>294.96</v>
          </cell>
          <cell r="P34">
            <v>0</v>
          </cell>
          <cell r="Q34">
            <v>804.8259999999999</v>
          </cell>
          <cell r="R34">
            <v>937.478</v>
          </cell>
          <cell r="S34">
            <v>200.91099999999997</v>
          </cell>
          <cell r="T34">
            <v>0</v>
          </cell>
          <cell r="U34">
            <v>1138.3890000000001</v>
          </cell>
          <cell r="V34">
            <v>1033.752</v>
          </cell>
          <cell r="W34">
            <v>142.64</v>
          </cell>
          <cell r="X34">
            <v>0</v>
          </cell>
          <cell r="Y34">
            <v>1176.392</v>
          </cell>
          <cell r="Z34">
            <v>13.16</v>
          </cell>
          <cell r="AA34">
            <v>0</v>
          </cell>
          <cell r="AB34">
            <v>0</v>
          </cell>
          <cell r="AC34">
            <v>13.16</v>
          </cell>
        </row>
        <row r="35">
          <cell r="B35">
            <v>333.90000000000003</v>
          </cell>
          <cell r="C35">
            <v>1544.88</v>
          </cell>
          <cell r="D35">
            <v>226.7</v>
          </cell>
          <cell r="E35">
            <v>2105.48</v>
          </cell>
          <cell r="F35">
            <v>276.14</v>
          </cell>
          <cell r="G35">
            <v>265</v>
          </cell>
          <cell r="H35">
            <v>0</v>
          </cell>
          <cell r="I35">
            <v>541.14</v>
          </cell>
          <cell r="J35">
            <v>0</v>
          </cell>
          <cell r="K35">
            <v>0</v>
          </cell>
          <cell r="L35">
            <v>9</v>
          </cell>
          <cell r="M35">
            <v>9</v>
          </cell>
          <cell r="N35">
            <v>0</v>
          </cell>
          <cell r="O35">
            <v>0</v>
          </cell>
          <cell r="P35">
            <v>86.8</v>
          </cell>
          <cell r="Q35">
            <v>86.8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91.9</v>
          </cell>
          <cell r="W35">
            <v>87.3</v>
          </cell>
          <cell r="X35">
            <v>0</v>
          </cell>
          <cell r="Y35">
            <v>179.2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>
            <v>226.792</v>
          </cell>
          <cell r="C36">
            <v>4.6</v>
          </cell>
          <cell r="E36">
            <v>231.392</v>
          </cell>
          <cell r="F36">
            <v>5.418</v>
          </cell>
          <cell r="G36">
            <v>63.941</v>
          </cell>
          <cell r="I36">
            <v>69.359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206.42600000000002</v>
          </cell>
          <cell r="S36">
            <v>593.11</v>
          </cell>
          <cell r="U36">
            <v>799.5360000000001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  <cell r="AC36">
            <v>0</v>
          </cell>
        </row>
        <row r="37">
          <cell r="B37">
            <v>23498.273999999998</v>
          </cell>
          <cell r="C37">
            <v>11948.37</v>
          </cell>
          <cell r="D37">
            <v>266.1</v>
          </cell>
          <cell r="E37">
            <v>35712.744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524.5</v>
          </cell>
          <cell r="O37">
            <v>40.9</v>
          </cell>
          <cell r="P37">
            <v>5.3</v>
          </cell>
          <cell r="Q37">
            <v>570.7</v>
          </cell>
          <cell r="R37">
            <v>1149.1999999999998</v>
          </cell>
          <cell r="S37">
            <v>232.05599999999998</v>
          </cell>
          <cell r="T37">
            <v>379.4</v>
          </cell>
          <cell r="U37">
            <v>1760.6560000000004</v>
          </cell>
          <cell r="V37">
            <v>47</v>
          </cell>
          <cell r="W37">
            <v>112.72</v>
          </cell>
          <cell r="X37">
            <v>198.2</v>
          </cell>
          <cell r="Y37">
            <v>357.92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>
            <v>49598.534</v>
          </cell>
          <cell r="C38">
            <v>53634.71899999999</v>
          </cell>
          <cell r="D38">
            <v>31.839999999999996</v>
          </cell>
          <cell r="E38">
            <v>103265.09300000001</v>
          </cell>
          <cell r="F38">
            <v>0</v>
          </cell>
          <cell r="G38">
            <v>20</v>
          </cell>
          <cell r="H38">
            <v>0</v>
          </cell>
          <cell r="I38">
            <v>20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109.245</v>
          </cell>
          <cell r="P38">
            <v>0</v>
          </cell>
          <cell r="Q38">
            <v>109.245</v>
          </cell>
          <cell r="R38">
            <v>1204.0499999999997</v>
          </cell>
          <cell r="S38">
            <v>2581.608</v>
          </cell>
          <cell r="T38">
            <v>56.2</v>
          </cell>
          <cell r="U38">
            <v>3841.8579999999997</v>
          </cell>
          <cell r="V38">
            <v>87.14</v>
          </cell>
          <cell r="W38">
            <v>77</v>
          </cell>
          <cell r="X38">
            <v>0</v>
          </cell>
          <cell r="Y38">
            <v>164.14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>
            <v>53422.87</v>
          </cell>
          <cell r="C39">
            <v>36970.077</v>
          </cell>
          <cell r="E39">
            <v>90392.947</v>
          </cell>
          <cell r="F39">
            <v>0</v>
          </cell>
          <cell r="G39">
            <v>346.03999999999996</v>
          </cell>
          <cell r="I39">
            <v>346.03999999999996</v>
          </cell>
          <cell r="J39">
            <v>0</v>
          </cell>
          <cell r="K39">
            <v>0</v>
          </cell>
          <cell r="M39">
            <v>0</v>
          </cell>
          <cell r="N39">
            <v>8</v>
          </cell>
          <cell r="O39">
            <v>827.8739999999999</v>
          </cell>
          <cell r="Q39">
            <v>835.8739999999999</v>
          </cell>
          <cell r="R39">
            <v>1223.8899999999999</v>
          </cell>
          <cell r="S39">
            <v>1555.116</v>
          </cell>
          <cell r="U39">
            <v>2779.0060000000008</v>
          </cell>
          <cell r="V39">
            <v>143.60000000000002</v>
          </cell>
          <cell r="W39">
            <v>75.46</v>
          </cell>
          <cell r="Y39">
            <v>219.06</v>
          </cell>
          <cell r="Z39">
            <v>0</v>
          </cell>
          <cell r="AA39">
            <v>0</v>
          </cell>
          <cell r="AC39">
            <v>0</v>
          </cell>
        </row>
        <row r="40">
          <cell r="B40">
            <v>15353.742</v>
          </cell>
          <cell r="C40">
            <v>2289.5789999999997</v>
          </cell>
          <cell r="D40">
            <v>3795.2599999999998</v>
          </cell>
          <cell r="E40">
            <v>21438.581000000002</v>
          </cell>
          <cell r="F40">
            <v>221.904</v>
          </cell>
          <cell r="G40">
            <v>18.724</v>
          </cell>
          <cell r="H40">
            <v>23.371000000000002</v>
          </cell>
          <cell r="I40">
            <v>263.999</v>
          </cell>
          <cell r="J40">
            <v>51.04</v>
          </cell>
          <cell r="K40">
            <v>0</v>
          </cell>
          <cell r="L40">
            <v>0</v>
          </cell>
          <cell r="M40">
            <v>51.04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579.737</v>
          </cell>
          <cell r="S40">
            <v>47.463</v>
          </cell>
          <cell r="T40">
            <v>85.604</v>
          </cell>
          <cell r="U40">
            <v>712.8039999999999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15.497</v>
          </cell>
          <cell r="AC40">
            <v>15.497</v>
          </cell>
        </row>
        <row r="41">
          <cell r="B41">
            <v>14028.343</v>
          </cell>
          <cell r="C41">
            <v>4777.508</v>
          </cell>
          <cell r="E41">
            <v>18805.851</v>
          </cell>
          <cell r="F41">
            <v>2.7</v>
          </cell>
          <cell r="G41">
            <v>0</v>
          </cell>
          <cell r="I41">
            <v>2.7</v>
          </cell>
          <cell r="J41">
            <v>2.4</v>
          </cell>
          <cell r="K41">
            <v>0</v>
          </cell>
          <cell r="M41">
            <v>2.4</v>
          </cell>
          <cell r="N41">
            <v>0</v>
          </cell>
          <cell r="O41">
            <v>0</v>
          </cell>
          <cell r="Q41">
            <v>0</v>
          </cell>
          <cell r="R41">
            <v>36.2</v>
          </cell>
          <cell r="S41">
            <v>0</v>
          </cell>
          <cell r="U41">
            <v>36.2</v>
          </cell>
          <cell r="V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  <cell r="AC41">
            <v>0</v>
          </cell>
        </row>
        <row r="42">
          <cell r="B42">
            <v>1399.22</v>
          </cell>
          <cell r="C42">
            <v>994.1999999999999</v>
          </cell>
          <cell r="E42">
            <v>2393.42</v>
          </cell>
          <cell r="F42">
            <v>4.7</v>
          </cell>
          <cell r="G42">
            <v>107.26</v>
          </cell>
          <cell r="I42">
            <v>111.96000000000001</v>
          </cell>
          <cell r="J42">
            <v>0</v>
          </cell>
          <cell r="K42">
            <v>374.951</v>
          </cell>
          <cell r="M42">
            <v>374.951</v>
          </cell>
          <cell r="N42">
            <v>0</v>
          </cell>
          <cell r="O42">
            <v>0</v>
          </cell>
          <cell r="Q42">
            <v>0</v>
          </cell>
          <cell r="R42">
            <v>128.6</v>
          </cell>
          <cell r="S42">
            <v>155.1</v>
          </cell>
          <cell r="U42">
            <v>283.7</v>
          </cell>
          <cell r="V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  <cell r="AC42">
            <v>0</v>
          </cell>
        </row>
        <row r="43">
          <cell r="B43">
            <v>59773.102000000006</v>
          </cell>
          <cell r="C43">
            <v>30204.419999999995</v>
          </cell>
          <cell r="D43">
            <v>403.53999999999996</v>
          </cell>
          <cell r="E43">
            <v>90381.062</v>
          </cell>
          <cell r="F43">
            <v>0</v>
          </cell>
          <cell r="G43">
            <v>32.9</v>
          </cell>
          <cell r="H43">
            <v>0</v>
          </cell>
          <cell r="I43">
            <v>32.9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30</v>
          </cell>
          <cell r="P43">
            <v>0</v>
          </cell>
          <cell r="Q43">
            <v>30</v>
          </cell>
          <cell r="R43">
            <v>3190.17</v>
          </cell>
          <cell r="S43">
            <v>1075.9799999999998</v>
          </cell>
          <cell r="T43">
            <v>387.52</v>
          </cell>
          <cell r="U43">
            <v>4653.669999999999</v>
          </cell>
          <cell r="V43">
            <v>0</v>
          </cell>
          <cell r="W43">
            <v>0</v>
          </cell>
          <cell r="X43">
            <v>711.68</v>
          </cell>
          <cell r="Y43">
            <v>711.68</v>
          </cell>
          <cell r="Z43">
            <v>15.3</v>
          </cell>
          <cell r="AA43">
            <v>0</v>
          </cell>
          <cell r="AB43">
            <v>0</v>
          </cell>
          <cell r="AC43">
            <v>15.3</v>
          </cell>
        </row>
        <row r="44">
          <cell r="B44">
            <v>46.697</v>
          </cell>
          <cell r="C44">
            <v>469.5</v>
          </cell>
          <cell r="D44">
            <v>7.756</v>
          </cell>
          <cell r="E44">
            <v>523.953</v>
          </cell>
          <cell r="F44">
            <v>0</v>
          </cell>
          <cell r="G44">
            <v>3.9</v>
          </cell>
          <cell r="H44">
            <v>0</v>
          </cell>
          <cell r="I44">
            <v>3.9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138.7</v>
          </cell>
          <cell r="T44">
            <v>0</v>
          </cell>
          <cell r="U44">
            <v>138.7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>
            <v>3.845</v>
          </cell>
          <cell r="C45">
            <v>574.86</v>
          </cell>
          <cell r="D45">
            <v>47.74</v>
          </cell>
          <cell r="E45">
            <v>626.445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10.2</v>
          </cell>
          <cell r="X45">
            <v>0</v>
          </cell>
          <cell r="Y45">
            <v>10.2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>
            <v>13828</v>
          </cell>
          <cell r="C46">
            <v>9142.24</v>
          </cell>
          <cell r="D46">
            <v>128.4</v>
          </cell>
          <cell r="E46">
            <v>23098.64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494.20000000000005</v>
          </cell>
          <cell r="O46">
            <v>0</v>
          </cell>
          <cell r="P46">
            <v>0</v>
          </cell>
          <cell r="Q46">
            <v>494.20000000000005</v>
          </cell>
          <cell r="R46">
            <v>896.4</v>
          </cell>
          <cell r="S46">
            <v>445.4</v>
          </cell>
          <cell r="T46">
            <v>54</v>
          </cell>
          <cell r="U46">
            <v>1395.8000000000002</v>
          </cell>
          <cell r="V46">
            <v>99.1</v>
          </cell>
          <cell r="W46">
            <v>0</v>
          </cell>
          <cell r="X46">
            <v>0</v>
          </cell>
          <cell r="Y46">
            <v>99.1</v>
          </cell>
          <cell r="Z46">
            <v>194.9</v>
          </cell>
          <cell r="AA46">
            <v>0</v>
          </cell>
          <cell r="AB46">
            <v>0</v>
          </cell>
          <cell r="AC46">
            <v>194.9</v>
          </cell>
        </row>
        <row r="47">
          <cell r="B47">
            <v>54440.715000000004</v>
          </cell>
          <cell r="C47">
            <v>43283.50000000001</v>
          </cell>
          <cell r="E47">
            <v>97724.21500000001</v>
          </cell>
          <cell r="F47">
            <v>0</v>
          </cell>
          <cell r="G47">
            <v>44.013999999999996</v>
          </cell>
          <cell r="I47">
            <v>44.013999999999996</v>
          </cell>
          <cell r="J47">
            <v>0</v>
          </cell>
          <cell r="K47">
            <v>0</v>
          </cell>
          <cell r="M47">
            <v>0</v>
          </cell>
          <cell r="N47">
            <v>143.385</v>
          </cell>
          <cell r="O47">
            <v>0</v>
          </cell>
          <cell r="Q47">
            <v>143.385</v>
          </cell>
          <cell r="R47">
            <v>4025.833</v>
          </cell>
          <cell r="S47">
            <v>1722.5069999999998</v>
          </cell>
          <cell r="U47">
            <v>5748.339999999999</v>
          </cell>
          <cell r="V47">
            <v>32.67</v>
          </cell>
          <cell r="W47">
            <v>171.591</v>
          </cell>
          <cell r="Y47">
            <v>204.261</v>
          </cell>
          <cell r="Z47">
            <v>0</v>
          </cell>
          <cell r="AA47">
            <v>0</v>
          </cell>
          <cell r="AC47">
            <v>0</v>
          </cell>
        </row>
        <row r="48">
          <cell r="B48">
            <v>1013.0779999999999</v>
          </cell>
          <cell r="C48">
            <v>753.8899999999999</v>
          </cell>
          <cell r="E48">
            <v>1766.9679999999996</v>
          </cell>
          <cell r="F48">
            <v>51.400000000000006</v>
          </cell>
          <cell r="G48">
            <v>0</v>
          </cell>
          <cell r="I48">
            <v>51.400000000000006</v>
          </cell>
          <cell r="J48">
            <v>0</v>
          </cell>
          <cell r="K48">
            <v>0</v>
          </cell>
          <cell r="M48">
            <v>0</v>
          </cell>
          <cell r="N48">
            <v>11.3</v>
          </cell>
          <cell r="O48">
            <v>0</v>
          </cell>
          <cell r="Q48">
            <v>11.3</v>
          </cell>
          <cell r="R48">
            <v>32.96</v>
          </cell>
          <cell r="S48">
            <v>43.36</v>
          </cell>
          <cell r="U48">
            <v>76.32000000000001</v>
          </cell>
          <cell r="V48">
            <v>0</v>
          </cell>
          <cell r="W48">
            <v>0</v>
          </cell>
          <cell r="Y48">
            <v>0</v>
          </cell>
          <cell r="Z48">
            <v>0</v>
          </cell>
          <cell r="AA48">
            <v>0</v>
          </cell>
          <cell r="AC48">
            <v>0</v>
          </cell>
        </row>
        <row r="49">
          <cell r="B49">
            <v>6334.866999999999</v>
          </cell>
          <cell r="C49">
            <v>8810.81</v>
          </cell>
          <cell r="D49">
            <v>538.9</v>
          </cell>
          <cell r="E49">
            <v>15684.576999999996</v>
          </cell>
          <cell r="F49">
            <v>4478.297999999999</v>
          </cell>
          <cell r="G49">
            <v>5532.7</v>
          </cell>
          <cell r="H49">
            <v>0</v>
          </cell>
          <cell r="I49">
            <v>10010.998</v>
          </cell>
          <cell r="J49">
            <v>92.5</v>
          </cell>
          <cell r="K49">
            <v>27.6</v>
          </cell>
          <cell r="L49">
            <v>0</v>
          </cell>
          <cell r="M49">
            <v>120.1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259</v>
          </cell>
          <cell r="S49">
            <v>102.6</v>
          </cell>
          <cell r="T49">
            <v>0</v>
          </cell>
          <cell r="U49">
            <v>361.59999999999997</v>
          </cell>
          <cell r="V49">
            <v>782.838</v>
          </cell>
          <cell r="W49">
            <v>337.7</v>
          </cell>
          <cell r="X49">
            <v>0</v>
          </cell>
          <cell r="Y49">
            <v>1120.5380000000002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>
            <v>0</v>
          </cell>
          <cell r="E50">
            <v>0</v>
          </cell>
          <cell r="F50">
            <v>25</v>
          </cell>
          <cell r="I50">
            <v>25</v>
          </cell>
          <cell r="J50">
            <v>0</v>
          </cell>
          <cell r="M50">
            <v>0</v>
          </cell>
          <cell r="N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Y50">
            <v>0</v>
          </cell>
          <cell r="Z50">
            <v>0</v>
          </cell>
          <cell r="AC50">
            <v>0</v>
          </cell>
        </row>
        <row r="51">
          <cell r="B51">
            <v>22106.6</v>
          </cell>
          <cell r="C51">
            <v>17502.539999999994</v>
          </cell>
          <cell r="D51">
            <v>1233.8999999999999</v>
          </cell>
          <cell r="E51">
            <v>40843.04000000001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496.4</v>
          </cell>
          <cell r="O51">
            <v>71.1</v>
          </cell>
          <cell r="P51">
            <v>0</v>
          </cell>
          <cell r="Q51">
            <v>567.5000000000001</v>
          </cell>
          <cell r="R51">
            <v>1951.1</v>
          </cell>
          <cell r="S51">
            <v>393.5</v>
          </cell>
          <cell r="T51">
            <v>25</v>
          </cell>
          <cell r="U51">
            <v>2369.6000000000004</v>
          </cell>
          <cell r="V51">
            <v>193.8</v>
          </cell>
          <cell r="W51">
            <v>156.4</v>
          </cell>
          <cell r="X51">
            <v>0</v>
          </cell>
          <cell r="Y51">
            <v>350.2</v>
          </cell>
          <cell r="Z51">
            <v>80.1</v>
          </cell>
          <cell r="AA51">
            <v>0</v>
          </cell>
          <cell r="AB51">
            <v>0</v>
          </cell>
          <cell r="AC51">
            <v>80.1</v>
          </cell>
        </row>
        <row r="52">
          <cell r="B52">
            <v>4825.4000000000015</v>
          </cell>
          <cell r="C52">
            <v>1882.1</v>
          </cell>
          <cell r="D52">
            <v>550.5</v>
          </cell>
          <cell r="E52">
            <v>7258.000000000001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239.60000000000002</v>
          </cell>
          <cell r="S52">
            <v>26.1</v>
          </cell>
          <cell r="T52">
            <v>0</v>
          </cell>
          <cell r="U52">
            <v>265.7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234290.721</v>
          </cell>
          <cell r="C53">
            <v>41268.32300000001</v>
          </cell>
          <cell r="E53">
            <v>275559.044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13.8</v>
          </cell>
          <cell r="O53">
            <v>0</v>
          </cell>
          <cell r="Q53">
            <v>13.8</v>
          </cell>
          <cell r="R53">
            <v>26017.705</v>
          </cell>
          <cell r="S53">
            <v>2120.853</v>
          </cell>
          <cell r="U53">
            <v>28138.558</v>
          </cell>
          <cell r="V53">
            <v>6735.590999999999</v>
          </cell>
          <cell r="W53">
            <v>666.4000000000001</v>
          </cell>
          <cell r="Y53">
            <v>7401.990999999999</v>
          </cell>
          <cell r="Z53">
            <v>0</v>
          </cell>
          <cell r="AA53">
            <v>0</v>
          </cell>
          <cell r="AC53">
            <v>0</v>
          </cell>
        </row>
        <row r="54">
          <cell r="B54">
            <v>35505.697</v>
          </cell>
          <cell r="C54">
            <v>27760.129</v>
          </cell>
          <cell r="E54">
            <v>63265.82599999999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2688.07</v>
          </cell>
          <cell r="S54">
            <v>1268.754</v>
          </cell>
          <cell r="U54">
            <v>3956.824</v>
          </cell>
          <cell r="V54">
            <v>482.58000000000004</v>
          </cell>
          <cell r="W54">
            <v>191.106</v>
          </cell>
          <cell r="Y54">
            <v>673.686</v>
          </cell>
          <cell r="Z54">
            <v>0</v>
          </cell>
          <cell r="AA54">
            <v>0</v>
          </cell>
          <cell r="AC54">
            <v>0</v>
          </cell>
        </row>
        <row r="55">
          <cell r="B55">
            <v>14968.5</v>
          </cell>
          <cell r="C55">
            <v>16601.078999999998</v>
          </cell>
          <cell r="D55">
            <v>320.28</v>
          </cell>
          <cell r="E55">
            <v>31889.859</v>
          </cell>
          <cell r="F55">
            <v>8.9</v>
          </cell>
          <cell r="G55">
            <v>0</v>
          </cell>
          <cell r="H55">
            <v>0</v>
          </cell>
          <cell r="I55">
            <v>8.9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172.1</v>
          </cell>
          <cell r="O55">
            <v>82.6</v>
          </cell>
          <cell r="P55">
            <v>0</v>
          </cell>
          <cell r="Q55">
            <v>254.7</v>
          </cell>
          <cell r="R55">
            <v>1409.7</v>
          </cell>
          <cell r="S55">
            <v>901.54</v>
          </cell>
          <cell r="T55">
            <v>234.51999999999998</v>
          </cell>
          <cell r="U55">
            <v>2545.7599999999998</v>
          </cell>
          <cell r="V55">
            <v>2.8</v>
          </cell>
          <cell r="W55">
            <v>32</v>
          </cell>
          <cell r="X55">
            <v>585.8</v>
          </cell>
          <cell r="Y55">
            <v>620.5999999999999</v>
          </cell>
          <cell r="Z55">
            <v>19</v>
          </cell>
          <cell r="AA55">
            <v>0</v>
          </cell>
          <cell r="AB55">
            <v>0</v>
          </cell>
          <cell r="AC55">
            <v>19</v>
          </cell>
        </row>
        <row r="56">
          <cell r="B56">
            <v>43448.048</v>
          </cell>
          <cell r="C56">
            <v>16555.545</v>
          </cell>
          <cell r="D56">
            <v>111.3</v>
          </cell>
          <cell r="E56">
            <v>60114.89300000001</v>
          </cell>
          <cell r="F56">
            <v>164.2</v>
          </cell>
          <cell r="G56">
            <v>0</v>
          </cell>
          <cell r="H56">
            <v>0</v>
          </cell>
          <cell r="I56">
            <v>164.2</v>
          </cell>
          <cell r="J56">
            <v>0.5599999999999999</v>
          </cell>
          <cell r="K56">
            <v>0</v>
          </cell>
          <cell r="L56">
            <v>0</v>
          </cell>
          <cell r="M56">
            <v>0.5599999999999999</v>
          </cell>
          <cell r="N56">
            <v>39</v>
          </cell>
          <cell r="O56">
            <v>0</v>
          </cell>
          <cell r="P56">
            <v>0</v>
          </cell>
          <cell r="Q56">
            <v>39</v>
          </cell>
          <cell r="R56">
            <v>3754.5</v>
          </cell>
          <cell r="S56">
            <v>483.81999999999994</v>
          </cell>
          <cell r="T56">
            <v>82.6</v>
          </cell>
          <cell r="U56">
            <v>4320.919999999999</v>
          </cell>
          <cell r="V56">
            <v>130.79999999999998</v>
          </cell>
          <cell r="W56">
            <v>0</v>
          </cell>
          <cell r="X56">
            <v>0</v>
          </cell>
          <cell r="Y56">
            <v>130.79999999999998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67142.72899999999</v>
          </cell>
          <cell r="C57">
            <v>26168.235999999997</v>
          </cell>
          <cell r="E57">
            <v>93310.96500000001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29</v>
          </cell>
          <cell r="O57">
            <v>36</v>
          </cell>
          <cell r="Q57">
            <v>65</v>
          </cell>
          <cell r="R57">
            <v>1795.6799999999998</v>
          </cell>
          <cell r="S57">
            <v>724.566</v>
          </cell>
          <cell r="U57">
            <v>2520.246</v>
          </cell>
          <cell r="V57">
            <v>239.86</v>
          </cell>
          <cell r="W57">
            <v>0</v>
          </cell>
          <cell r="Y57">
            <v>239.86</v>
          </cell>
          <cell r="Z57">
            <v>0</v>
          </cell>
          <cell r="AA57">
            <v>0</v>
          </cell>
          <cell r="AC57">
            <v>0</v>
          </cell>
        </row>
        <row r="58">
          <cell r="B58">
            <v>17988.4</v>
          </cell>
          <cell r="C58">
            <v>6013.840000000001</v>
          </cell>
          <cell r="D58">
            <v>1336.4000000000003</v>
          </cell>
          <cell r="E58">
            <v>25338.640000000003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70.6</v>
          </cell>
          <cell r="O58">
            <v>0</v>
          </cell>
          <cell r="P58">
            <v>0</v>
          </cell>
          <cell r="Q58">
            <v>70.6</v>
          </cell>
          <cell r="R58">
            <v>612</v>
          </cell>
          <cell r="S58">
            <v>313.12</v>
          </cell>
          <cell r="T58">
            <v>80.5</v>
          </cell>
          <cell r="U58">
            <v>1005.6199999999999</v>
          </cell>
          <cell r="V58">
            <v>14.5</v>
          </cell>
          <cell r="W58">
            <v>6.587</v>
          </cell>
          <cell r="X58">
            <v>0</v>
          </cell>
          <cell r="Y58">
            <v>21.087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>
            <v>64514.799999999996</v>
          </cell>
          <cell r="C59">
            <v>23519.505</v>
          </cell>
          <cell r="D59">
            <v>51</v>
          </cell>
          <cell r="E59">
            <v>88085.30500000002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35.8</v>
          </cell>
          <cell r="K59">
            <v>0</v>
          </cell>
          <cell r="L59">
            <v>0</v>
          </cell>
          <cell r="M59">
            <v>35.8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2124.9</v>
          </cell>
          <cell r="S59">
            <v>338.09999999999997</v>
          </cell>
          <cell r="T59">
            <v>0</v>
          </cell>
          <cell r="U59">
            <v>2463</v>
          </cell>
          <cell r="V59">
            <v>182.2</v>
          </cell>
          <cell r="W59">
            <v>0</v>
          </cell>
          <cell r="X59">
            <v>0</v>
          </cell>
          <cell r="Y59">
            <v>182.2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>
            <v>34833.709</v>
          </cell>
          <cell r="C60">
            <v>28144.41</v>
          </cell>
          <cell r="E60">
            <v>62978.119000000006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1115.716</v>
          </cell>
          <cell r="S60">
            <v>351.09999999999997</v>
          </cell>
          <cell r="U60">
            <v>1466.816</v>
          </cell>
          <cell r="V60">
            <v>3.3200000000000003</v>
          </cell>
          <cell r="W60">
            <v>0</v>
          </cell>
          <cell r="Y60">
            <v>3.3200000000000003</v>
          </cell>
          <cell r="Z60">
            <v>0</v>
          </cell>
          <cell r="AA60">
            <v>0</v>
          </cell>
          <cell r="AC60">
            <v>0</v>
          </cell>
        </row>
        <row r="61">
          <cell r="B61">
            <v>9374.06</v>
          </cell>
          <cell r="C61">
            <v>12008.99</v>
          </cell>
          <cell r="D61">
            <v>4979.1</v>
          </cell>
          <cell r="E61">
            <v>26362.15000000001</v>
          </cell>
          <cell r="F61">
            <v>0</v>
          </cell>
          <cell r="G61">
            <v>22.6</v>
          </cell>
          <cell r="H61">
            <v>0</v>
          </cell>
          <cell r="I61">
            <v>22.6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99</v>
          </cell>
          <cell r="S61">
            <v>553.921</v>
          </cell>
          <cell r="T61">
            <v>341.69</v>
          </cell>
          <cell r="U61">
            <v>994.6110000000001</v>
          </cell>
          <cell r="V61">
            <v>0</v>
          </cell>
          <cell r="W61">
            <v>27.3</v>
          </cell>
          <cell r="X61">
            <v>108.85</v>
          </cell>
          <cell r="Y61">
            <v>136.14999999999998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>
            <v>125645.175</v>
          </cell>
          <cell r="C62">
            <v>26239.643</v>
          </cell>
          <cell r="D62">
            <v>29.2</v>
          </cell>
          <cell r="E62">
            <v>151914.01800000004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223.7</v>
          </cell>
          <cell r="O62">
            <v>0</v>
          </cell>
          <cell r="P62">
            <v>0</v>
          </cell>
          <cell r="Q62">
            <v>223.7</v>
          </cell>
          <cell r="R62">
            <v>23289.087</v>
          </cell>
          <cell r="S62">
            <v>5872.1359999999995</v>
          </cell>
          <cell r="T62">
            <v>0</v>
          </cell>
          <cell r="U62">
            <v>29161.222999999998</v>
          </cell>
          <cell r="V62">
            <v>10579.140000000001</v>
          </cell>
          <cell r="W62">
            <v>1046.2</v>
          </cell>
          <cell r="X62">
            <v>0</v>
          </cell>
          <cell r="Y62">
            <v>11625.34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>
            <v>29016.810000000005</v>
          </cell>
          <cell r="C63">
            <v>17078.216</v>
          </cell>
          <cell r="D63">
            <v>2594.38</v>
          </cell>
          <cell r="E63">
            <v>48689.406</v>
          </cell>
          <cell r="F63">
            <v>0</v>
          </cell>
          <cell r="G63">
            <v>3.6</v>
          </cell>
          <cell r="H63">
            <v>0</v>
          </cell>
          <cell r="I63">
            <v>3.6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16.1</v>
          </cell>
          <cell r="P63">
            <v>0</v>
          </cell>
          <cell r="Q63">
            <v>16.1</v>
          </cell>
          <cell r="R63">
            <v>1999.02</v>
          </cell>
          <cell r="S63">
            <v>1011.51</v>
          </cell>
          <cell r="T63">
            <v>114.17999999999999</v>
          </cell>
          <cell r="U63">
            <v>3124.71</v>
          </cell>
          <cell r="V63">
            <v>58.879999999999995</v>
          </cell>
          <cell r="W63">
            <v>2.3</v>
          </cell>
          <cell r="X63">
            <v>0</v>
          </cell>
          <cell r="Y63">
            <v>61.17999999999999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22604.272000000004</v>
          </cell>
          <cell r="C64">
            <v>16252.154999999999</v>
          </cell>
          <cell r="D64">
            <v>67.9</v>
          </cell>
          <cell r="E64">
            <v>38924.32700000001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541.9</v>
          </cell>
          <cell r="S64">
            <v>215.925</v>
          </cell>
          <cell r="T64">
            <v>0</v>
          </cell>
          <cell r="U64">
            <v>757.8249999999998</v>
          </cell>
          <cell r="V64">
            <v>47.923</v>
          </cell>
          <cell r="W64">
            <v>9.4</v>
          </cell>
          <cell r="X64">
            <v>0</v>
          </cell>
          <cell r="Y64">
            <v>57.323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3163.9599999999996</v>
          </cell>
          <cell r="C65">
            <v>1846.7</v>
          </cell>
          <cell r="D65">
            <v>0</v>
          </cell>
          <cell r="E65">
            <v>5010.66</v>
          </cell>
          <cell r="F65">
            <v>61.5</v>
          </cell>
          <cell r="G65">
            <v>31.1</v>
          </cell>
          <cell r="H65">
            <v>0</v>
          </cell>
          <cell r="I65">
            <v>92.6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182.89999999999998</v>
          </cell>
          <cell r="S65">
            <v>36.8</v>
          </cell>
          <cell r="T65">
            <v>86.17999999999999</v>
          </cell>
          <cell r="U65">
            <v>305.87999999999994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1961.9519999999998</v>
          </cell>
          <cell r="C66">
            <v>2302.8</v>
          </cell>
          <cell r="E66">
            <v>4264.752000000001</v>
          </cell>
          <cell r="F66">
            <v>0</v>
          </cell>
          <cell r="G66">
            <v>14.1</v>
          </cell>
          <cell r="I66">
            <v>14.1</v>
          </cell>
          <cell r="J66">
            <v>0</v>
          </cell>
          <cell r="K66">
            <v>69.2</v>
          </cell>
          <cell r="M66">
            <v>69.2</v>
          </cell>
          <cell r="N66">
            <v>0</v>
          </cell>
          <cell r="O66">
            <v>4.1</v>
          </cell>
          <cell r="Q66">
            <v>4.1</v>
          </cell>
          <cell r="R66">
            <v>0</v>
          </cell>
          <cell r="S66">
            <v>5.6</v>
          </cell>
          <cell r="U66">
            <v>5.6</v>
          </cell>
          <cell r="V66">
            <v>0</v>
          </cell>
          <cell r="W66">
            <v>16.2</v>
          </cell>
          <cell r="Y66">
            <v>16.2</v>
          </cell>
          <cell r="Z66">
            <v>0</v>
          </cell>
          <cell r="AA66">
            <v>0</v>
          </cell>
          <cell r="AC66">
            <v>0</v>
          </cell>
        </row>
        <row r="67">
          <cell r="B67">
            <v>988.4</v>
          </cell>
          <cell r="C67">
            <v>535.1600000000001</v>
          </cell>
          <cell r="E67">
            <v>1523.56</v>
          </cell>
          <cell r="F67">
            <v>24.4</v>
          </cell>
          <cell r="G67">
            <v>0</v>
          </cell>
          <cell r="I67">
            <v>24.4</v>
          </cell>
          <cell r="J67">
            <v>0</v>
          </cell>
          <cell r="K67">
            <v>0</v>
          </cell>
          <cell r="M67">
            <v>0</v>
          </cell>
          <cell r="N67">
            <v>3.6</v>
          </cell>
          <cell r="O67">
            <v>0</v>
          </cell>
          <cell r="Q67">
            <v>3.6</v>
          </cell>
          <cell r="R67">
            <v>0</v>
          </cell>
          <cell r="S67">
            <v>0</v>
          </cell>
          <cell r="U67">
            <v>0</v>
          </cell>
          <cell r="V67">
            <v>3.2</v>
          </cell>
          <cell r="W67">
            <v>0</v>
          </cell>
          <cell r="Y67">
            <v>3.2</v>
          </cell>
          <cell r="Z67">
            <v>0</v>
          </cell>
          <cell r="AA67">
            <v>0</v>
          </cell>
          <cell r="AC67">
            <v>0</v>
          </cell>
        </row>
        <row r="69">
          <cell r="B69">
            <v>3943.3</v>
          </cell>
          <cell r="C69">
            <v>2296.932</v>
          </cell>
          <cell r="D69">
            <v>385.64</v>
          </cell>
          <cell r="E69">
            <v>6625.872</v>
          </cell>
          <cell r="F69">
            <v>53.2</v>
          </cell>
          <cell r="G69">
            <v>7.7</v>
          </cell>
          <cell r="H69">
            <v>0</v>
          </cell>
          <cell r="I69">
            <v>60.900000000000006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2113.63</v>
          </cell>
          <cell r="C70">
            <v>1346.671</v>
          </cell>
          <cell r="E70">
            <v>3460.3010000000004</v>
          </cell>
          <cell r="F70">
            <v>0</v>
          </cell>
          <cell r="G70">
            <v>0</v>
          </cell>
          <cell r="I70">
            <v>0</v>
          </cell>
          <cell r="J70">
            <v>1.3</v>
          </cell>
          <cell r="K70">
            <v>0</v>
          </cell>
          <cell r="M70">
            <v>1.3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</row>
        <row r="71">
          <cell r="B71">
            <v>4033.599</v>
          </cell>
          <cell r="C71">
            <v>1213.884</v>
          </cell>
          <cell r="D71">
            <v>1294.889</v>
          </cell>
          <cell r="E71">
            <v>6542.372</v>
          </cell>
          <cell r="F71">
            <v>17.886</v>
          </cell>
          <cell r="G71">
            <v>0</v>
          </cell>
          <cell r="H71">
            <v>0</v>
          </cell>
          <cell r="I71">
            <v>17.886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160.155</v>
          </cell>
          <cell r="S71">
            <v>39.18</v>
          </cell>
          <cell r="T71">
            <v>73.376</v>
          </cell>
          <cell r="U71">
            <v>272.711</v>
          </cell>
          <cell r="V71">
            <v>0</v>
          </cell>
          <cell r="W71">
            <v>0</v>
          </cell>
          <cell r="X71">
            <v>14.238999999999999</v>
          </cell>
          <cell r="Y71">
            <v>14.238999999999999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31384.199999999997</v>
          </cell>
          <cell r="C72">
            <v>20339.846</v>
          </cell>
          <cell r="D72">
            <v>0</v>
          </cell>
          <cell r="E72">
            <v>51724.04600000001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39.7</v>
          </cell>
          <cell r="T72">
            <v>420</v>
          </cell>
          <cell r="U72">
            <v>459.70000000000005</v>
          </cell>
          <cell r="V72">
            <v>0</v>
          </cell>
          <cell r="W72">
            <v>21.2</v>
          </cell>
          <cell r="X72">
            <v>136.4</v>
          </cell>
          <cell r="Y72">
            <v>157.60000000000002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>
            <v>39106.894</v>
          </cell>
          <cell r="C73">
            <v>1007.5799999999999</v>
          </cell>
          <cell r="D73">
            <v>2533.4</v>
          </cell>
          <cell r="E73">
            <v>42647.873999999996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5.157</v>
          </cell>
          <cell r="K73">
            <v>0</v>
          </cell>
          <cell r="L73">
            <v>0</v>
          </cell>
          <cell r="M73">
            <v>5.157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301.638</v>
          </cell>
          <cell r="S73">
            <v>255.87500000000003</v>
          </cell>
          <cell r="T73">
            <v>0</v>
          </cell>
          <cell r="U73">
            <v>557.5129999999999</v>
          </cell>
          <cell r="V73">
            <v>4.8759999999999994</v>
          </cell>
          <cell r="W73">
            <v>0</v>
          </cell>
          <cell r="X73">
            <v>0</v>
          </cell>
          <cell r="Y73">
            <v>4.8759999999999994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27361.950000000004</v>
          </cell>
          <cell r="C74">
            <v>25741.82</v>
          </cell>
          <cell r="D74">
            <v>0</v>
          </cell>
          <cell r="E74">
            <v>53103.77000000002</v>
          </cell>
          <cell r="F74">
            <v>0</v>
          </cell>
          <cell r="G74">
            <v>23.5</v>
          </cell>
          <cell r="H74">
            <v>0</v>
          </cell>
          <cell r="I74">
            <v>23.5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112.89999999999999</v>
          </cell>
          <cell r="O74">
            <v>36.5</v>
          </cell>
          <cell r="P74">
            <v>0</v>
          </cell>
          <cell r="Q74">
            <v>149.39999999999998</v>
          </cell>
          <cell r="R74">
            <v>1610.7</v>
          </cell>
          <cell r="S74">
            <v>1091.1999999999998</v>
          </cell>
          <cell r="T74">
            <v>64.5</v>
          </cell>
          <cell r="U74">
            <v>2766.4000000000005</v>
          </cell>
          <cell r="V74">
            <v>47.4</v>
          </cell>
          <cell r="W74">
            <v>75.5</v>
          </cell>
          <cell r="X74">
            <v>53.2</v>
          </cell>
          <cell r="Y74">
            <v>176.1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>
            <v>256.072</v>
          </cell>
          <cell r="D75">
            <v>7.68</v>
          </cell>
          <cell r="E75">
            <v>263.752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  <cell r="Q75">
            <v>0</v>
          </cell>
          <cell r="R75">
            <v>11.572</v>
          </cell>
          <cell r="T75">
            <v>0</v>
          </cell>
          <cell r="U75">
            <v>11.572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</row>
        <row r="76">
          <cell r="B76">
            <v>595.21</v>
          </cell>
          <cell r="C76">
            <v>28.133999999999997</v>
          </cell>
          <cell r="D76">
            <v>149.166</v>
          </cell>
          <cell r="E76">
            <v>772.51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62.17</v>
          </cell>
          <cell r="S76">
            <v>0</v>
          </cell>
          <cell r="T76">
            <v>24.823</v>
          </cell>
          <cell r="U76">
            <v>86.993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>
            <v>349.39899999999994</v>
          </cell>
          <cell r="C77">
            <v>353.4</v>
          </cell>
          <cell r="E77">
            <v>702.799</v>
          </cell>
          <cell r="F77">
            <v>0</v>
          </cell>
          <cell r="G77">
            <v>13.8</v>
          </cell>
          <cell r="I77">
            <v>13.8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33.861000000000004</v>
          </cell>
          <cell r="S77">
            <v>0</v>
          </cell>
          <cell r="U77">
            <v>33.861000000000004</v>
          </cell>
          <cell r="V77">
            <v>56.089999999999996</v>
          </cell>
          <cell r="W77">
            <v>0</v>
          </cell>
          <cell r="Y77">
            <v>56.089999999999996</v>
          </cell>
          <cell r="Z77">
            <v>0</v>
          </cell>
          <cell r="AA77">
            <v>0</v>
          </cell>
          <cell r="AC77">
            <v>0</v>
          </cell>
        </row>
        <row r="78">
          <cell r="B78">
            <v>39114.886000000006</v>
          </cell>
          <cell r="C78">
            <v>21449.975999999995</v>
          </cell>
          <cell r="D78">
            <v>119.91900000000001</v>
          </cell>
          <cell r="E78">
            <v>60684.781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2094.9400000000005</v>
          </cell>
          <cell r="S78">
            <v>185.63600000000002</v>
          </cell>
          <cell r="T78">
            <v>1.16</v>
          </cell>
          <cell r="U78">
            <v>2281.736</v>
          </cell>
          <cell r="V78">
            <v>118.8</v>
          </cell>
          <cell r="W78">
            <v>0</v>
          </cell>
          <cell r="X78">
            <v>0</v>
          </cell>
          <cell r="Y78">
            <v>118.8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B79">
            <v>97319.92800000001</v>
          </cell>
          <cell r="C79">
            <v>53506.1</v>
          </cell>
          <cell r="E79">
            <v>150826.02799999996</v>
          </cell>
          <cell r="F79">
            <v>0</v>
          </cell>
          <cell r="G79">
            <v>19.7</v>
          </cell>
          <cell r="I79">
            <v>19.7</v>
          </cell>
          <cell r="J79">
            <v>0</v>
          </cell>
          <cell r="K79">
            <v>0</v>
          </cell>
          <cell r="M79">
            <v>0</v>
          </cell>
          <cell r="N79">
            <v>33.5</v>
          </cell>
          <cell r="O79">
            <v>0</v>
          </cell>
          <cell r="Q79">
            <v>33.5</v>
          </cell>
          <cell r="R79">
            <v>8334.516000000001</v>
          </cell>
          <cell r="S79">
            <v>3620.2529999999992</v>
          </cell>
          <cell r="U79">
            <v>11954.768999999998</v>
          </cell>
          <cell r="V79">
            <v>28282.131</v>
          </cell>
          <cell r="W79">
            <v>8343.873</v>
          </cell>
          <cell r="Y79">
            <v>36626.004</v>
          </cell>
          <cell r="Z79">
            <v>0</v>
          </cell>
          <cell r="AA79">
            <v>0</v>
          </cell>
          <cell r="AC79">
            <v>0</v>
          </cell>
        </row>
        <row r="80">
          <cell r="B80">
            <v>19772.579</v>
          </cell>
          <cell r="C80">
            <v>11712.07</v>
          </cell>
          <cell r="E80">
            <v>31484.649000000012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37.8</v>
          </cell>
          <cell r="M80">
            <v>37.8</v>
          </cell>
          <cell r="N80">
            <v>17.672</v>
          </cell>
          <cell r="O80">
            <v>0</v>
          </cell>
          <cell r="Q80">
            <v>17.672</v>
          </cell>
          <cell r="R80">
            <v>2544.7599999999998</v>
          </cell>
          <cell r="S80">
            <v>465.5350000000001</v>
          </cell>
          <cell r="U80">
            <v>3010.295</v>
          </cell>
          <cell r="V80">
            <v>1266.7830000000001</v>
          </cell>
          <cell r="W80">
            <v>143.4</v>
          </cell>
          <cell r="Y80">
            <v>1410.1830000000002</v>
          </cell>
          <cell r="Z80">
            <v>0</v>
          </cell>
          <cell r="AA80">
            <v>0</v>
          </cell>
          <cell r="AC80">
            <v>0</v>
          </cell>
        </row>
        <row r="81">
          <cell r="B81">
            <v>63012.09999999999</v>
          </cell>
          <cell r="C81">
            <v>21966.12</v>
          </cell>
          <cell r="D81">
            <v>200.2</v>
          </cell>
          <cell r="E81">
            <v>85178.42000000001</v>
          </cell>
          <cell r="F81">
            <v>170.3</v>
          </cell>
          <cell r="G81">
            <v>50.099999999999994</v>
          </cell>
          <cell r="H81">
            <v>0</v>
          </cell>
          <cell r="I81">
            <v>220.4</v>
          </cell>
          <cell r="J81">
            <v>0.1</v>
          </cell>
          <cell r="K81">
            <v>0</v>
          </cell>
          <cell r="L81">
            <v>0</v>
          </cell>
          <cell r="M81">
            <v>0.1</v>
          </cell>
          <cell r="N81">
            <v>240.8</v>
          </cell>
          <cell r="O81">
            <v>592.1999999999999</v>
          </cell>
          <cell r="P81">
            <v>0</v>
          </cell>
          <cell r="Q81">
            <v>832.9999999999999</v>
          </cell>
          <cell r="R81">
            <v>5731.4000000000015</v>
          </cell>
          <cell r="S81">
            <v>2719.5</v>
          </cell>
          <cell r="T81">
            <v>0</v>
          </cell>
          <cell r="U81">
            <v>8450.900000000001</v>
          </cell>
          <cell r="V81">
            <v>122.00000000000001</v>
          </cell>
          <cell r="W81">
            <v>24.7</v>
          </cell>
          <cell r="X81">
            <v>0</v>
          </cell>
          <cell r="Y81">
            <v>146.7</v>
          </cell>
          <cell r="Z81">
            <v>162.9</v>
          </cell>
          <cell r="AA81">
            <v>3.5</v>
          </cell>
          <cell r="AB81">
            <v>0</v>
          </cell>
          <cell r="AC81">
            <v>166.4</v>
          </cell>
        </row>
        <row r="82">
          <cell r="B82">
            <v>70432.419</v>
          </cell>
          <cell r="C82">
            <v>32839.384</v>
          </cell>
          <cell r="E82">
            <v>103271.80299999999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21423.03</v>
          </cell>
          <cell r="S82">
            <v>4008.9780000000005</v>
          </cell>
          <cell r="U82">
            <v>25432.008</v>
          </cell>
          <cell r="V82">
            <v>657.343</v>
          </cell>
          <cell r="W82">
            <v>283.62</v>
          </cell>
          <cell r="Y82">
            <v>940.963</v>
          </cell>
          <cell r="Z82">
            <v>0</v>
          </cell>
          <cell r="AA82">
            <v>0</v>
          </cell>
          <cell r="AC82">
            <v>0</v>
          </cell>
        </row>
        <row r="83">
          <cell r="B83">
            <v>4920.853</v>
          </cell>
          <cell r="C83">
            <v>6630.762000000001</v>
          </cell>
          <cell r="E83">
            <v>11551.615000000002</v>
          </cell>
          <cell r="F83">
            <v>1690.669</v>
          </cell>
          <cell r="G83">
            <v>1084.974</v>
          </cell>
          <cell r="I83">
            <v>2775.6430000000005</v>
          </cell>
          <cell r="J83">
            <v>54.62800000000001</v>
          </cell>
          <cell r="K83">
            <v>40</v>
          </cell>
          <cell r="M83">
            <v>94.628</v>
          </cell>
          <cell r="N83">
            <v>668.7810000000001</v>
          </cell>
          <cell r="O83">
            <v>256.3</v>
          </cell>
          <cell r="Q83">
            <v>925.0810000000001</v>
          </cell>
          <cell r="R83">
            <v>98.39099999999999</v>
          </cell>
          <cell r="S83">
            <v>443.372</v>
          </cell>
          <cell r="U83">
            <v>541.763</v>
          </cell>
          <cell r="V83">
            <v>126.50999999999999</v>
          </cell>
          <cell r="W83">
            <v>60.344</v>
          </cell>
          <cell r="Y83">
            <v>186.85399999999998</v>
          </cell>
          <cell r="Z83">
            <v>0</v>
          </cell>
          <cell r="AA83">
            <v>0</v>
          </cell>
          <cell r="AC83">
            <v>0</v>
          </cell>
        </row>
        <row r="84">
          <cell r="B84">
            <v>5317.969</v>
          </cell>
          <cell r="C84">
            <v>2094.105</v>
          </cell>
          <cell r="D84">
            <v>37</v>
          </cell>
          <cell r="E84">
            <v>7449.074</v>
          </cell>
          <cell r="F84">
            <v>4215.57</v>
          </cell>
          <cell r="G84">
            <v>856.2</v>
          </cell>
          <cell r="H84">
            <v>6</v>
          </cell>
          <cell r="I84">
            <v>5077.77</v>
          </cell>
          <cell r="J84">
            <v>1.2</v>
          </cell>
          <cell r="K84">
            <v>55.6</v>
          </cell>
          <cell r="L84">
            <v>0</v>
          </cell>
          <cell r="M84">
            <v>56.800000000000004</v>
          </cell>
          <cell r="N84">
            <v>80.1</v>
          </cell>
          <cell r="O84">
            <v>75.4</v>
          </cell>
          <cell r="P84">
            <v>0</v>
          </cell>
          <cell r="Q84">
            <v>155.5</v>
          </cell>
          <cell r="R84">
            <v>358.803</v>
          </cell>
          <cell r="S84">
            <v>307.08</v>
          </cell>
          <cell r="T84">
            <v>0</v>
          </cell>
          <cell r="U84">
            <v>665.8829999999999</v>
          </cell>
          <cell r="V84">
            <v>200.469</v>
          </cell>
          <cell r="W84">
            <v>0.3</v>
          </cell>
          <cell r="X84">
            <v>15.8</v>
          </cell>
          <cell r="Y84">
            <v>216.56900000000002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B85">
            <v>589.009</v>
          </cell>
          <cell r="C85">
            <v>128.2</v>
          </cell>
          <cell r="E85">
            <v>717.209</v>
          </cell>
          <cell r="F85">
            <v>0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169.54899999999998</v>
          </cell>
          <cell r="S85">
            <v>0</v>
          </cell>
          <cell r="U85">
            <v>169.54899999999998</v>
          </cell>
          <cell r="V85">
            <v>102.652</v>
          </cell>
          <cell r="W85">
            <v>0</v>
          </cell>
          <cell r="Y85">
            <v>102.652</v>
          </cell>
          <cell r="Z85">
            <v>0</v>
          </cell>
          <cell r="AA85">
            <v>0</v>
          </cell>
          <cell r="AC85">
            <v>0</v>
          </cell>
        </row>
        <row r="86">
          <cell r="B86">
            <v>914.7159999999999</v>
          </cell>
          <cell r="C86">
            <v>63.2</v>
          </cell>
          <cell r="D86">
            <v>28.119999999999997</v>
          </cell>
          <cell r="E86">
            <v>1006.0360000000001</v>
          </cell>
          <cell r="F86">
            <v>1291.9750000000001</v>
          </cell>
          <cell r="G86">
            <v>695.7</v>
          </cell>
          <cell r="H86">
            <v>0</v>
          </cell>
          <cell r="I86">
            <v>1987.675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195.25799999999998</v>
          </cell>
          <cell r="S86">
            <v>27.4</v>
          </cell>
          <cell r="T86">
            <v>0</v>
          </cell>
          <cell r="U86">
            <v>222.658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B87">
            <v>12709.899999999998</v>
          </cell>
          <cell r="C87">
            <v>12165.5</v>
          </cell>
          <cell r="D87">
            <v>157.8</v>
          </cell>
          <cell r="E87">
            <v>25033.2</v>
          </cell>
          <cell r="F87">
            <v>601.9</v>
          </cell>
          <cell r="G87">
            <v>412.2</v>
          </cell>
          <cell r="H87">
            <v>0</v>
          </cell>
          <cell r="I87">
            <v>1014.0999999999999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1042.8999999999999</v>
          </cell>
          <cell r="O87">
            <v>36.7</v>
          </cell>
          <cell r="P87">
            <v>0</v>
          </cell>
          <cell r="Q87">
            <v>1079.6</v>
          </cell>
          <cell r="R87">
            <v>656.1</v>
          </cell>
          <cell r="S87">
            <v>808.4000000000001</v>
          </cell>
          <cell r="T87">
            <v>0</v>
          </cell>
          <cell r="U87">
            <v>1464.5000000000002</v>
          </cell>
          <cell r="V87">
            <v>343.70000000000005</v>
          </cell>
          <cell r="W87">
            <v>203.6</v>
          </cell>
          <cell r="X87">
            <v>17</v>
          </cell>
          <cell r="Y87">
            <v>564.3</v>
          </cell>
          <cell r="Z87">
            <v>16.3</v>
          </cell>
          <cell r="AA87">
            <v>0</v>
          </cell>
          <cell r="AB87">
            <v>0</v>
          </cell>
          <cell r="AC87">
            <v>16.3</v>
          </cell>
        </row>
        <row r="88">
          <cell r="B88">
            <v>123990.70000000003</v>
          </cell>
          <cell r="C88">
            <v>27575.42</v>
          </cell>
          <cell r="E88">
            <v>151566.12</v>
          </cell>
          <cell r="F88">
            <v>128.5</v>
          </cell>
          <cell r="G88">
            <v>69.8</v>
          </cell>
          <cell r="I88">
            <v>198.3</v>
          </cell>
          <cell r="J88">
            <v>0</v>
          </cell>
          <cell r="K88">
            <v>0</v>
          </cell>
          <cell r="M88">
            <v>0</v>
          </cell>
          <cell r="N88">
            <v>29.4</v>
          </cell>
          <cell r="O88">
            <v>130.4</v>
          </cell>
          <cell r="Q88">
            <v>159.79999999999998</v>
          </cell>
          <cell r="R88">
            <v>1157.3</v>
          </cell>
          <cell r="S88">
            <v>584.0000000000001</v>
          </cell>
          <cell r="U88">
            <v>1741.3</v>
          </cell>
          <cell r="V88">
            <v>150.60000000000002</v>
          </cell>
          <cell r="W88">
            <v>306.1</v>
          </cell>
          <cell r="Y88">
            <v>456.69999999999993</v>
          </cell>
          <cell r="Z88">
            <v>655.1</v>
          </cell>
          <cell r="AA88">
            <v>81.5</v>
          </cell>
          <cell r="AC88">
            <v>736.6</v>
          </cell>
        </row>
        <row r="89">
          <cell r="B89">
            <v>1328.536</v>
          </cell>
          <cell r="C89">
            <v>240.9</v>
          </cell>
          <cell r="E89">
            <v>1569.436</v>
          </cell>
          <cell r="F89">
            <v>0</v>
          </cell>
          <cell r="G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52.936</v>
          </cell>
          <cell r="S89">
            <v>48.3</v>
          </cell>
          <cell r="U89">
            <v>101.23599999999999</v>
          </cell>
          <cell r="V89">
            <v>0</v>
          </cell>
          <cell r="W89">
            <v>0</v>
          </cell>
          <cell r="Y89">
            <v>0</v>
          </cell>
          <cell r="Z89">
            <v>12.2</v>
          </cell>
          <cell r="AA89">
            <v>0</v>
          </cell>
          <cell r="AC89">
            <v>12.2</v>
          </cell>
        </row>
        <row r="90">
          <cell r="B90">
            <v>12788.279999999999</v>
          </cell>
          <cell r="C90">
            <v>2621.046</v>
          </cell>
          <cell r="E90">
            <v>15409.326</v>
          </cell>
          <cell r="F90">
            <v>0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280.6</v>
          </cell>
          <cell r="S90">
            <v>0</v>
          </cell>
          <cell r="U90">
            <v>280.6</v>
          </cell>
          <cell r="V90">
            <v>24.18</v>
          </cell>
          <cell r="W90">
            <v>0</v>
          </cell>
          <cell r="Y90">
            <v>24.18</v>
          </cell>
          <cell r="Z90">
            <v>0</v>
          </cell>
          <cell r="AA90">
            <v>0</v>
          </cell>
          <cell r="AC90">
            <v>0</v>
          </cell>
        </row>
        <row r="91">
          <cell r="B91">
            <v>108673.94900000001</v>
          </cell>
          <cell r="C91">
            <v>63041.037000000004</v>
          </cell>
          <cell r="D91">
            <v>0</v>
          </cell>
          <cell r="E91">
            <v>171714.98600000003</v>
          </cell>
          <cell r="F91">
            <v>0</v>
          </cell>
          <cell r="G91">
            <v>26.3</v>
          </cell>
          <cell r="H91">
            <v>0</v>
          </cell>
          <cell r="I91">
            <v>26.3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114.54499999999999</v>
          </cell>
          <cell r="O91">
            <v>0</v>
          </cell>
          <cell r="P91">
            <v>0</v>
          </cell>
          <cell r="Q91">
            <v>114.54499999999999</v>
          </cell>
          <cell r="R91">
            <v>9629.494999999999</v>
          </cell>
          <cell r="S91">
            <v>5229.491000000001</v>
          </cell>
          <cell r="T91">
            <v>69.12</v>
          </cell>
          <cell r="U91">
            <v>14928.105999999998</v>
          </cell>
          <cell r="V91">
            <v>662.6819999999999</v>
          </cell>
          <cell r="W91">
            <v>107.5</v>
          </cell>
          <cell r="X91">
            <v>0</v>
          </cell>
          <cell r="Y91">
            <v>770.1819999999999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B92">
            <v>556.99</v>
          </cell>
          <cell r="C92">
            <v>1381.646</v>
          </cell>
          <cell r="E92">
            <v>1938.636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</row>
        <row r="93">
          <cell r="B93">
            <v>22765.997</v>
          </cell>
          <cell r="C93">
            <v>19316.739999999998</v>
          </cell>
          <cell r="E93">
            <v>42082.736999999994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2744.578</v>
          </cell>
          <cell r="S93">
            <v>3602.4719999999998</v>
          </cell>
          <cell r="U93">
            <v>6347.049999999999</v>
          </cell>
          <cell r="V93">
            <v>282.8</v>
          </cell>
          <cell r="W93">
            <v>27</v>
          </cell>
          <cell r="Y93">
            <v>309.8</v>
          </cell>
          <cell r="Z93">
            <v>0</v>
          </cell>
          <cell r="AA93">
            <v>0</v>
          </cell>
          <cell r="AC93">
            <v>0</v>
          </cell>
        </row>
        <row r="94">
          <cell r="B94">
            <v>34.5</v>
          </cell>
          <cell r="C94">
            <v>47.3</v>
          </cell>
          <cell r="E94">
            <v>81.8</v>
          </cell>
          <cell r="F94">
            <v>30.919999999999998</v>
          </cell>
          <cell r="G94">
            <v>0</v>
          </cell>
          <cell r="I94">
            <v>30.919999999999998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0</v>
          </cell>
          <cell r="AA94">
            <v>0</v>
          </cell>
          <cell r="AC94">
            <v>0</v>
          </cell>
        </row>
        <row r="95">
          <cell r="B95">
            <v>46.1</v>
          </cell>
          <cell r="E95">
            <v>46.1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Y95">
            <v>0</v>
          </cell>
          <cell r="Z95">
            <v>0</v>
          </cell>
          <cell r="AC95">
            <v>0</v>
          </cell>
        </row>
        <row r="96">
          <cell r="C96">
            <v>116.39200000000001</v>
          </cell>
          <cell r="E96">
            <v>116.39200000000001</v>
          </cell>
          <cell r="G96">
            <v>0</v>
          </cell>
          <cell r="I96">
            <v>0</v>
          </cell>
          <cell r="K96">
            <v>0</v>
          </cell>
          <cell r="M96">
            <v>0</v>
          </cell>
          <cell r="O96">
            <v>0</v>
          </cell>
          <cell r="Q96">
            <v>0</v>
          </cell>
          <cell r="S96">
            <v>0</v>
          </cell>
          <cell r="U96">
            <v>0</v>
          </cell>
          <cell r="W96">
            <v>0</v>
          </cell>
          <cell r="Y96">
            <v>0</v>
          </cell>
          <cell r="AA96">
            <v>0</v>
          </cell>
          <cell r="AC96">
            <v>0</v>
          </cell>
        </row>
        <row r="97">
          <cell r="B97">
            <v>13835.322</v>
          </cell>
          <cell r="C97">
            <v>5636.8</v>
          </cell>
          <cell r="E97">
            <v>19472.122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1920.8200000000002</v>
          </cell>
          <cell r="S97">
            <v>0</v>
          </cell>
          <cell r="U97">
            <v>1920.8200000000002</v>
          </cell>
          <cell r="V97">
            <v>1455.4160000000002</v>
          </cell>
          <cell r="W97">
            <v>0</v>
          </cell>
          <cell r="Y97">
            <v>1455.4160000000002</v>
          </cell>
          <cell r="Z97">
            <v>0</v>
          </cell>
          <cell r="AA97">
            <v>0</v>
          </cell>
          <cell r="AC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5"/>
    </sheetNames>
    <sheetDataSet>
      <sheetData sheetId="0">
        <row r="2">
          <cell r="B2">
            <v>10511.621</v>
          </cell>
          <cell r="C2">
            <v>4805.531</v>
          </cell>
          <cell r="D2">
            <v>44.763</v>
          </cell>
          <cell r="E2">
            <v>15361.914999999999</v>
          </cell>
          <cell r="F2">
            <v>1177.5</v>
          </cell>
          <cell r="G2">
            <v>170.099</v>
          </cell>
          <cell r="H2">
            <v>2.09</v>
          </cell>
          <cell r="I2">
            <v>1349.6889999999999</v>
          </cell>
          <cell r="J2">
            <v>464.6</v>
          </cell>
          <cell r="M2">
            <v>464.6</v>
          </cell>
          <cell r="O2">
            <v>4.4</v>
          </cell>
          <cell r="Q2">
            <v>4.4</v>
          </cell>
          <cell r="R2">
            <v>174.7</v>
          </cell>
          <cell r="S2">
            <v>90.26</v>
          </cell>
          <cell r="U2">
            <v>264.96</v>
          </cell>
          <cell r="V2">
            <v>10.2</v>
          </cell>
          <cell r="Y2">
            <v>10.2</v>
          </cell>
        </row>
        <row r="3">
          <cell r="B3">
            <v>118452.955</v>
          </cell>
          <cell r="C3">
            <v>43381.825</v>
          </cell>
          <cell r="E3">
            <v>161834.78</v>
          </cell>
          <cell r="F3">
            <v>29.092000000000002</v>
          </cell>
          <cell r="G3">
            <v>27.2</v>
          </cell>
          <cell r="I3">
            <v>56.292</v>
          </cell>
          <cell r="O3">
            <v>1.1</v>
          </cell>
          <cell r="Q3">
            <v>1.1</v>
          </cell>
          <cell r="R3">
            <v>9275.565</v>
          </cell>
          <cell r="S3">
            <v>1467.772</v>
          </cell>
          <cell r="U3">
            <v>10743.337</v>
          </cell>
          <cell r="V3">
            <v>11861.151</v>
          </cell>
          <cell r="W3">
            <v>5835.321999999999</v>
          </cell>
          <cell r="Y3">
            <v>17696.472999999998</v>
          </cell>
        </row>
        <row r="4">
          <cell r="B4">
            <v>9389.964</v>
          </cell>
          <cell r="C4">
            <v>4891.26</v>
          </cell>
          <cell r="D4">
            <v>52.8</v>
          </cell>
          <cell r="E4">
            <v>14334.024</v>
          </cell>
          <cell r="H4">
            <v>32.2</v>
          </cell>
          <cell r="I4">
            <v>32.2</v>
          </cell>
          <cell r="J4">
            <v>217.1</v>
          </cell>
          <cell r="M4">
            <v>217.1</v>
          </cell>
          <cell r="R4">
            <v>145.5</v>
          </cell>
          <cell r="S4">
            <v>16.9</v>
          </cell>
          <cell r="U4">
            <v>162.4</v>
          </cell>
          <cell r="V4">
            <v>10.7</v>
          </cell>
          <cell r="W4">
            <v>25.08</v>
          </cell>
          <cell r="X4">
            <v>15.8</v>
          </cell>
          <cell r="Y4">
            <v>51.58</v>
          </cell>
        </row>
        <row r="5">
          <cell r="B5">
            <v>1557.3</v>
          </cell>
          <cell r="C5">
            <v>350.18</v>
          </cell>
          <cell r="D5">
            <v>29.829</v>
          </cell>
          <cell r="E5">
            <v>1937.309</v>
          </cell>
          <cell r="F5">
            <v>124.02</v>
          </cell>
          <cell r="G5">
            <v>26.4</v>
          </cell>
          <cell r="I5">
            <v>150.42</v>
          </cell>
          <cell r="K5">
            <v>1.1</v>
          </cell>
          <cell r="M5">
            <v>1.1</v>
          </cell>
          <cell r="N5">
            <v>18</v>
          </cell>
          <cell r="Q5">
            <v>18</v>
          </cell>
          <cell r="R5">
            <v>702.057</v>
          </cell>
          <cell r="S5">
            <v>119.93</v>
          </cell>
          <cell r="T5">
            <v>35.221</v>
          </cell>
          <cell r="U5">
            <v>857.208</v>
          </cell>
        </row>
        <row r="6">
          <cell r="B6">
            <v>49.207</v>
          </cell>
          <cell r="E6">
            <v>49.207</v>
          </cell>
          <cell r="F6">
            <v>36.626</v>
          </cell>
          <cell r="I6">
            <v>36.626</v>
          </cell>
          <cell r="R6">
            <v>133.647</v>
          </cell>
          <cell r="U6">
            <v>133.647</v>
          </cell>
        </row>
        <row r="8">
          <cell r="F8">
            <v>58.9</v>
          </cell>
          <cell r="I8">
            <v>58.9</v>
          </cell>
        </row>
        <row r="9">
          <cell r="B9">
            <v>43877.231</v>
          </cell>
          <cell r="C9">
            <v>979</v>
          </cell>
          <cell r="E9">
            <v>44856.231</v>
          </cell>
          <cell r="F9">
            <v>14.74</v>
          </cell>
          <cell r="I9">
            <v>14.74</v>
          </cell>
          <cell r="N9">
            <v>102.9</v>
          </cell>
          <cell r="Q9">
            <v>102.9</v>
          </cell>
          <cell r="R9">
            <v>1397.52</v>
          </cell>
          <cell r="S9">
            <v>157.311</v>
          </cell>
          <cell r="U9">
            <v>1554.8310000000001</v>
          </cell>
          <cell r="V9">
            <v>3121.08</v>
          </cell>
          <cell r="W9">
            <v>1.7</v>
          </cell>
          <cell r="Y9">
            <v>3122.78</v>
          </cell>
        </row>
        <row r="10">
          <cell r="B10">
            <v>836.859</v>
          </cell>
          <cell r="D10">
            <v>251.55</v>
          </cell>
          <cell r="E10">
            <v>1088.409</v>
          </cell>
          <cell r="F10">
            <v>1255.2</v>
          </cell>
          <cell r="G10">
            <v>0.9</v>
          </cell>
          <cell r="H10">
            <v>96.015</v>
          </cell>
          <cell r="I10">
            <v>1352.115</v>
          </cell>
          <cell r="J10">
            <v>74.3</v>
          </cell>
          <cell r="K10">
            <v>0.6</v>
          </cell>
          <cell r="M10">
            <v>74.9</v>
          </cell>
          <cell r="N10">
            <v>81.7</v>
          </cell>
          <cell r="Q10">
            <v>81.7</v>
          </cell>
          <cell r="R10">
            <v>33.185</v>
          </cell>
          <cell r="T10">
            <v>89.647</v>
          </cell>
          <cell r="U10">
            <v>122.83200000000001</v>
          </cell>
        </row>
        <row r="11">
          <cell r="B11">
            <v>79116.428</v>
          </cell>
          <cell r="C11">
            <v>82715.22899999999</v>
          </cell>
          <cell r="E11">
            <v>161831.657</v>
          </cell>
          <cell r="F11">
            <v>45.69</v>
          </cell>
          <cell r="I11">
            <v>45.69</v>
          </cell>
          <cell r="J11">
            <v>7.88</v>
          </cell>
          <cell r="M11">
            <v>7.88</v>
          </cell>
          <cell r="O11">
            <v>19</v>
          </cell>
          <cell r="Q11">
            <v>19</v>
          </cell>
          <cell r="R11">
            <v>9379.98</v>
          </cell>
          <cell r="S11">
            <v>905.9</v>
          </cell>
          <cell r="U11">
            <v>10285.88</v>
          </cell>
          <cell r="V11">
            <v>505.97</v>
          </cell>
          <cell r="W11">
            <v>1079.173</v>
          </cell>
          <cell r="Y11">
            <v>1585.143</v>
          </cell>
        </row>
        <row r="12">
          <cell r="C12">
            <v>51.6</v>
          </cell>
          <cell r="D12">
            <v>6908.171</v>
          </cell>
          <cell r="E12">
            <v>6959.771000000001</v>
          </cell>
          <cell r="H12">
            <v>1697.07</v>
          </cell>
          <cell r="I12">
            <v>1697.07</v>
          </cell>
          <cell r="J12">
            <v>14.764</v>
          </cell>
          <cell r="K12">
            <v>81</v>
          </cell>
          <cell r="M12">
            <v>95.764</v>
          </cell>
          <cell r="P12">
            <v>58.476000000000006</v>
          </cell>
          <cell r="Q12">
            <v>58.476000000000006</v>
          </cell>
          <cell r="R12">
            <v>613.278</v>
          </cell>
          <cell r="T12">
            <v>1827.835</v>
          </cell>
          <cell r="U12">
            <v>2441.113</v>
          </cell>
          <cell r="X12">
            <v>211.144</v>
          </cell>
          <cell r="Y12">
            <v>211.144</v>
          </cell>
        </row>
        <row r="13">
          <cell r="B13">
            <v>137.4</v>
          </cell>
          <cell r="C13">
            <v>666.859</v>
          </cell>
          <cell r="D13">
            <v>31</v>
          </cell>
          <cell r="E13">
            <v>835.259</v>
          </cell>
          <cell r="F13">
            <v>12.3</v>
          </cell>
          <cell r="I13">
            <v>12.3</v>
          </cell>
          <cell r="J13">
            <v>2.3</v>
          </cell>
          <cell r="K13">
            <v>40</v>
          </cell>
          <cell r="M13">
            <v>42.3</v>
          </cell>
          <cell r="N13">
            <v>4</v>
          </cell>
          <cell r="Q13">
            <v>4</v>
          </cell>
          <cell r="R13">
            <v>15.5</v>
          </cell>
          <cell r="S13">
            <v>387.526</v>
          </cell>
          <cell r="U13">
            <v>403.026</v>
          </cell>
          <cell r="W13">
            <v>84.837</v>
          </cell>
          <cell r="Y13">
            <v>84.837</v>
          </cell>
        </row>
        <row r="14">
          <cell r="B14">
            <v>41.1</v>
          </cell>
          <cell r="E14">
            <v>41.1</v>
          </cell>
          <cell r="F14">
            <v>212.5</v>
          </cell>
          <cell r="H14">
            <v>59.568</v>
          </cell>
          <cell r="I14">
            <v>272.068</v>
          </cell>
          <cell r="R14">
            <v>17.9</v>
          </cell>
          <cell r="T14">
            <v>38.74</v>
          </cell>
          <cell r="U14">
            <v>56.64</v>
          </cell>
        </row>
        <row r="15">
          <cell r="B15">
            <v>22525.5</v>
          </cell>
          <cell r="C15">
            <v>5975.441</v>
          </cell>
          <cell r="E15">
            <v>28500.941</v>
          </cell>
          <cell r="F15">
            <v>53.6</v>
          </cell>
          <cell r="I15">
            <v>53.6</v>
          </cell>
          <cell r="R15">
            <v>3813.8</v>
          </cell>
          <cell r="S15">
            <v>115</v>
          </cell>
          <cell r="U15">
            <v>3928.8</v>
          </cell>
          <cell r="V15">
            <v>4771.5</v>
          </cell>
          <cell r="Y15">
            <v>4771.5</v>
          </cell>
        </row>
        <row r="17">
          <cell r="B17">
            <v>13421</v>
          </cell>
          <cell r="C17">
            <v>579.5</v>
          </cell>
          <cell r="E17">
            <v>14000.5</v>
          </cell>
          <cell r="F17">
            <v>10052.6</v>
          </cell>
          <cell r="G17">
            <v>734.4</v>
          </cell>
          <cell r="I17">
            <v>10787</v>
          </cell>
          <cell r="K17">
            <v>3.7</v>
          </cell>
          <cell r="M17">
            <v>3.7</v>
          </cell>
          <cell r="N17">
            <v>284.8</v>
          </cell>
          <cell r="O17">
            <v>87.5</v>
          </cell>
          <cell r="Q17">
            <v>372.3</v>
          </cell>
          <cell r="R17">
            <v>2990.4</v>
          </cell>
          <cell r="S17">
            <v>426.3</v>
          </cell>
          <cell r="U17">
            <v>3416.7</v>
          </cell>
          <cell r="V17">
            <v>47.6</v>
          </cell>
          <cell r="W17">
            <v>32.3</v>
          </cell>
          <cell r="Y17">
            <v>79.9</v>
          </cell>
          <cell r="Z17">
            <v>15.7</v>
          </cell>
          <cell r="AC17">
            <v>15.7</v>
          </cell>
        </row>
        <row r="18">
          <cell r="B18">
            <v>31463.4</v>
          </cell>
          <cell r="C18">
            <v>4949.9</v>
          </cell>
          <cell r="E18">
            <v>36413.3</v>
          </cell>
          <cell r="F18">
            <v>2264.3</v>
          </cell>
          <cell r="G18">
            <v>2509.2</v>
          </cell>
          <cell r="I18">
            <v>4773.5</v>
          </cell>
          <cell r="J18">
            <v>54.8</v>
          </cell>
          <cell r="K18">
            <v>8.8</v>
          </cell>
          <cell r="M18">
            <v>63.6</v>
          </cell>
          <cell r="N18">
            <v>439.6</v>
          </cell>
          <cell r="O18">
            <v>256.3</v>
          </cell>
          <cell r="Q18">
            <v>695.9</v>
          </cell>
          <cell r="R18">
            <v>17096</v>
          </cell>
          <cell r="S18">
            <v>7064.4</v>
          </cell>
          <cell r="T18">
            <v>22.5</v>
          </cell>
          <cell r="U18">
            <v>24182.9</v>
          </cell>
          <cell r="V18">
            <v>86</v>
          </cell>
          <cell r="W18">
            <v>27.2</v>
          </cell>
          <cell r="Y18">
            <v>113.2</v>
          </cell>
        </row>
        <row r="19">
          <cell r="C19">
            <v>18138.861</v>
          </cell>
          <cell r="D19">
            <v>62672.2</v>
          </cell>
          <cell r="E19">
            <v>80811.061</v>
          </cell>
          <cell r="G19">
            <v>59.19</v>
          </cell>
          <cell r="H19">
            <v>50</v>
          </cell>
          <cell r="I19">
            <v>109.19</v>
          </cell>
          <cell r="S19">
            <v>3.98</v>
          </cell>
          <cell r="T19">
            <v>2715.7</v>
          </cell>
          <cell r="U19">
            <v>2719.68</v>
          </cell>
          <cell r="X19">
            <v>348.8</v>
          </cell>
          <cell r="Y19">
            <v>348.8</v>
          </cell>
        </row>
        <row r="20">
          <cell r="B20">
            <v>73.8</v>
          </cell>
          <cell r="C20">
            <v>242.7</v>
          </cell>
          <cell r="E20">
            <v>316.5</v>
          </cell>
          <cell r="G20">
            <v>7.4</v>
          </cell>
          <cell r="I20">
            <v>7.4</v>
          </cell>
        </row>
        <row r="23">
          <cell r="B23">
            <v>5766.4</v>
          </cell>
          <cell r="C23">
            <v>12598.9</v>
          </cell>
          <cell r="D23">
            <v>559.88</v>
          </cell>
          <cell r="E23">
            <v>18925.18</v>
          </cell>
          <cell r="G23">
            <v>2.5</v>
          </cell>
          <cell r="I23">
            <v>2.5</v>
          </cell>
          <cell r="J23">
            <v>5.167</v>
          </cell>
          <cell r="K23">
            <v>54.8</v>
          </cell>
          <cell r="M23">
            <v>59.967</v>
          </cell>
          <cell r="R23">
            <v>1325.691</v>
          </cell>
          <cell r="S23">
            <v>761.3</v>
          </cell>
          <cell r="U23">
            <v>2086.991</v>
          </cell>
          <cell r="V23">
            <v>63.2</v>
          </cell>
          <cell r="W23">
            <v>124.3</v>
          </cell>
          <cell r="Y23">
            <v>187.5</v>
          </cell>
        </row>
        <row r="24">
          <cell r="B24">
            <v>10189.6</v>
          </cell>
          <cell r="C24">
            <v>4783.6</v>
          </cell>
          <cell r="D24">
            <v>41434.6</v>
          </cell>
          <cell r="E24">
            <v>56407.8</v>
          </cell>
          <cell r="L24">
            <v>12.1</v>
          </cell>
          <cell r="M24">
            <v>12.1</v>
          </cell>
          <cell r="N24">
            <v>64.7</v>
          </cell>
          <cell r="O24">
            <v>30.9</v>
          </cell>
          <cell r="P24">
            <v>1047.6</v>
          </cell>
          <cell r="Q24">
            <v>1143.2</v>
          </cell>
          <cell r="R24">
            <v>1187.3</v>
          </cell>
          <cell r="S24">
            <v>41.2</v>
          </cell>
          <cell r="T24">
            <v>1781.2</v>
          </cell>
          <cell r="U24">
            <v>3009.7</v>
          </cell>
          <cell r="V24">
            <v>71.2</v>
          </cell>
          <cell r="W24">
            <v>39.2</v>
          </cell>
          <cell r="X24">
            <v>195.6</v>
          </cell>
          <cell r="Y24">
            <v>306</v>
          </cell>
        </row>
        <row r="25">
          <cell r="B25">
            <v>184.71800000000002</v>
          </cell>
          <cell r="C25">
            <v>535.3</v>
          </cell>
          <cell r="D25">
            <v>0.55</v>
          </cell>
          <cell r="E25">
            <v>720.568</v>
          </cell>
          <cell r="G25">
            <v>6.6</v>
          </cell>
          <cell r="I25">
            <v>6.6</v>
          </cell>
          <cell r="T25">
            <v>45.5</v>
          </cell>
          <cell r="U25">
            <v>45.5</v>
          </cell>
        </row>
        <row r="26">
          <cell r="B26">
            <v>4914.2</v>
          </cell>
          <cell r="C26">
            <v>1061.2</v>
          </cell>
          <cell r="E26">
            <v>5975.4</v>
          </cell>
          <cell r="F26">
            <v>753.5</v>
          </cell>
          <cell r="G26">
            <v>164.7</v>
          </cell>
          <cell r="I26">
            <v>918.2</v>
          </cell>
          <cell r="J26">
            <v>6.9</v>
          </cell>
          <cell r="M26">
            <v>6.9</v>
          </cell>
          <cell r="N26">
            <v>12.2</v>
          </cell>
          <cell r="Q26">
            <v>12.2</v>
          </cell>
          <cell r="R26">
            <v>8.8</v>
          </cell>
          <cell r="U26">
            <v>8.8</v>
          </cell>
          <cell r="V26">
            <v>10.5</v>
          </cell>
          <cell r="Y26">
            <v>10.5</v>
          </cell>
        </row>
        <row r="27">
          <cell r="B27">
            <v>157.5</v>
          </cell>
          <cell r="E27">
            <v>157.5</v>
          </cell>
          <cell r="J27">
            <v>21</v>
          </cell>
          <cell r="M27">
            <v>21</v>
          </cell>
          <cell r="T27">
            <v>194.1</v>
          </cell>
          <cell r="U27">
            <v>194.1</v>
          </cell>
          <cell r="X27">
            <v>17.6</v>
          </cell>
          <cell r="Y27">
            <v>17.6</v>
          </cell>
        </row>
        <row r="28">
          <cell r="B28">
            <v>6824.442999999999</v>
          </cell>
          <cell r="C28">
            <v>616.8340000000001</v>
          </cell>
          <cell r="D28">
            <v>315.446</v>
          </cell>
          <cell r="E28">
            <v>7756.723</v>
          </cell>
          <cell r="F28">
            <v>2910.3779999999997</v>
          </cell>
          <cell r="G28">
            <v>539.44</v>
          </cell>
          <cell r="H28">
            <v>162.11700000000002</v>
          </cell>
          <cell r="I28">
            <v>3611.9349999999995</v>
          </cell>
          <cell r="J28">
            <v>396.6</v>
          </cell>
          <cell r="L28">
            <v>1.9</v>
          </cell>
          <cell r="M28">
            <v>398.5</v>
          </cell>
          <cell r="R28">
            <v>508.1</v>
          </cell>
          <cell r="S28">
            <v>4.607000000000001</v>
          </cell>
          <cell r="T28">
            <v>144.54</v>
          </cell>
          <cell r="U28">
            <v>657.247</v>
          </cell>
          <cell r="V28">
            <v>57</v>
          </cell>
          <cell r="Y28">
            <v>57</v>
          </cell>
        </row>
        <row r="29">
          <cell r="B29">
            <v>61869.064</v>
          </cell>
          <cell r="C29">
            <v>27759.610999999997</v>
          </cell>
          <cell r="D29">
            <v>500.18</v>
          </cell>
          <cell r="E29">
            <v>90128.85500000001</v>
          </cell>
          <cell r="F29">
            <v>140.8</v>
          </cell>
          <cell r="I29">
            <v>140.8</v>
          </cell>
          <cell r="N29">
            <v>60.572</v>
          </cell>
          <cell r="Q29">
            <v>60.572</v>
          </cell>
          <cell r="R29">
            <v>4429.763000000001</v>
          </cell>
          <cell r="S29">
            <v>2492.254</v>
          </cell>
          <cell r="T29">
            <v>1.16</v>
          </cell>
          <cell r="U29">
            <v>6923.177</v>
          </cell>
          <cell r="V29">
            <v>1332.8609999999999</v>
          </cell>
          <cell r="W29">
            <v>260.777</v>
          </cell>
          <cell r="Y29">
            <v>1593.638</v>
          </cell>
        </row>
        <row r="30">
          <cell r="B30">
            <v>51035.5</v>
          </cell>
          <cell r="C30">
            <v>40521.22699999999</v>
          </cell>
          <cell r="D30">
            <v>53325.5</v>
          </cell>
          <cell r="E30">
            <v>144882.22699999998</v>
          </cell>
          <cell r="F30">
            <v>54.5</v>
          </cell>
          <cell r="G30">
            <v>183.3</v>
          </cell>
          <cell r="I30">
            <v>237.8</v>
          </cell>
          <cell r="N30">
            <v>93.5</v>
          </cell>
          <cell r="Q30">
            <v>93.5</v>
          </cell>
          <cell r="R30">
            <v>7124.2</v>
          </cell>
          <cell r="S30">
            <v>1893.575</v>
          </cell>
          <cell r="T30">
            <v>3615.3</v>
          </cell>
          <cell r="U30">
            <v>12633.075</v>
          </cell>
          <cell r="V30">
            <v>407.9</v>
          </cell>
          <cell r="W30">
            <v>59.5</v>
          </cell>
          <cell r="X30">
            <v>92.5</v>
          </cell>
          <cell r="Y30">
            <v>559.9</v>
          </cell>
        </row>
        <row r="31">
          <cell r="B31">
            <v>5877.2</v>
          </cell>
          <cell r="C31">
            <v>1307.2</v>
          </cell>
          <cell r="E31">
            <v>7184.4</v>
          </cell>
        </row>
        <row r="32">
          <cell r="C32">
            <v>4.6</v>
          </cell>
          <cell r="D32">
            <v>1362.426</v>
          </cell>
          <cell r="E32">
            <v>1367.0259999999998</v>
          </cell>
          <cell r="F32">
            <v>4.317</v>
          </cell>
          <cell r="G32">
            <v>31.637999999999998</v>
          </cell>
          <cell r="H32">
            <v>821.0459999999999</v>
          </cell>
          <cell r="I32">
            <v>857.001</v>
          </cell>
          <cell r="L32">
            <v>14.58</v>
          </cell>
          <cell r="M32">
            <v>14.58</v>
          </cell>
          <cell r="S32">
            <v>52.35</v>
          </cell>
          <cell r="T32">
            <v>16.127</v>
          </cell>
          <cell r="U32">
            <v>68.477</v>
          </cell>
        </row>
        <row r="33">
          <cell r="B33">
            <v>1293.318</v>
          </cell>
          <cell r="C33">
            <v>291.25</v>
          </cell>
          <cell r="D33">
            <v>30719.683999999997</v>
          </cell>
          <cell r="E33">
            <v>32304.251999999997</v>
          </cell>
          <cell r="F33">
            <v>2028.2</v>
          </cell>
          <cell r="G33">
            <v>13.1</v>
          </cell>
          <cell r="H33">
            <v>10021.266</v>
          </cell>
          <cell r="I33">
            <v>12062.566</v>
          </cell>
          <cell r="K33">
            <v>803.3</v>
          </cell>
          <cell r="L33">
            <v>1406.47</v>
          </cell>
          <cell r="M33">
            <v>2209.77</v>
          </cell>
          <cell r="P33">
            <v>173.5</v>
          </cell>
          <cell r="Q33">
            <v>173.5</v>
          </cell>
          <cell r="R33">
            <v>0.8</v>
          </cell>
          <cell r="S33">
            <v>88.637</v>
          </cell>
          <cell r="T33">
            <v>3551.0510000000004</v>
          </cell>
          <cell r="U33">
            <v>3640.4880000000003</v>
          </cell>
          <cell r="X33">
            <v>465.86699999999996</v>
          </cell>
          <cell r="Y33">
            <v>465.86699999999996</v>
          </cell>
        </row>
        <row r="34">
          <cell r="B34">
            <v>12552.949</v>
          </cell>
          <cell r="C34">
            <v>3581.8280000000004</v>
          </cell>
          <cell r="D34">
            <v>8.655</v>
          </cell>
          <cell r="E34">
            <v>16143.431999999999</v>
          </cell>
          <cell r="F34">
            <v>6309.682</v>
          </cell>
          <cell r="G34">
            <v>1171.493</v>
          </cell>
          <cell r="H34">
            <v>223.406</v>
          </cell>
          <cell r="I34">
            <v>7704.580999999999</v>
          </cell>
          <cell r="J34">
            <v>535.8</v>
          </cell>
          <cell r="K34">
            <v>307.76</v>
          </cell>
          <cell r="M34">
            <v>843.56</v>
          </cell>
          <cell r="N34">
            <v>84.538</v>
          </cell>
          <cell r="O34">
            <v>1.17</v>
          </cell>
          <cell r="P34">
            <v>4.443</v>
          </cell>
          <cell r="Q34">
            <v>90.151</v>
          </cell>
          <cell r="R34">
            <v>67.692</v>
          </cell>
          <cell r="S34">
            <v>61.3</v>
          </cell>
          <cell r="U34">
            <v>128.992</v>
          </cell>
          <cell r="V34">
            <v>211.744</v>
          </cell>
          <cell r="W34">
            <v>31.92</v>
          </cell>
          <cell r="X34">
            <v>149.874</v>
          </cell>
          <cell r="Y34">
            <v>393.53800000000007</v>
          </cell>
          <cell r="Z34">
            <v>6.58</v>
          </cell>
          <cell r="AC34">
            <v>6.58</v>
          </cell>
        </row>
        <row r="35">
          <cell r="B35">
            <v>553.8</v>
          </cell>
          <cell r="C35">
            <v>1593.8</v>
          </cell>
          <cell r="D35">
            <v>142.5</v>
          </cell>
          <cell r="E35">
            <v>2290.1</v>
          </cell>
          <cell r="F35">
            <v>12.5</v>
          </cell>
          <cell r="G35">
            <v>289</v>
          </cell>
          <cell r="H35">
            <v>15</v>
          </cell>
          <cell r="I35">
            <v>316.5</v>
          </cell>
          <cell r="L35">
            <v>0.2</v>
          </cell>
          <cell r="M35">
            <v>0.2</v>
          </cell>
          <cell r="W35">
            <v>27.8</v>
          </cell>
          <cell r="Y35">
            <v>27.8</v>
          </cell>
        </row>
        <row r="36">
          <cell r="B36">
            <v>180.48</v>
          </cell>
          <cell r="D36">
            <v>791.625</v>
          </cell>
          <cell r="E36">
            <v>972.105</v>
          </cell>
          <cell r="H36">
            <v>34.13</v>
          </cell>
          <cell r="I36">
            <v>34.13</v>
          </cell>
          <cell r="S36">
            <v>8.3</v>
          </cell>
          <cell r="T36">
            <v>472.185</v>
          </cell>
          <cell r="U36">
            <v>480.485</v>
          </cell>
        </row>
        <row r="37">
          <cell r="B37">
            <v>1049</v>
          </cell>
          <cell r="C37">
            <v>5861.02</v>
          </cell>
          <cell r="D37">
            <v>40.1</v>
          </cell>
          <cell r="E37">
            <v>6950.12</v>
          </cell>
          <cell r="F37">
            <v>279.9</v>
          </cell>
          <cell r="G37">
            <v>8.86</v>
          </cell>
          <cell r="H37">
            <v>84.9</v>
          </cell>
          <cell r="I37">
            <v>373.66</v>
          </cell>
          <cell r="R37">
            <v>21.3</v>
          </cell>
          <cell r="S37">
            <v>204.116</v>
          </cell>
          <cell r="T37">
            <v>135.7</v>
          </cell>
          <cell r="U37">
            <v>361.116</v>
          </cell>
          <cell r="W37">
            <v>75.49</v>
          </cell>
          <cell r="X37">
            <v>215.2</v>
          </cell>
          <cell r="Y37">
            <v>290.69</v>
          </cell>
        </row>
        <row r="38">
          <cell r="C38">
            <v>23596.684</v>
          </cell>
          <cell r="D38">
            <v>44723.4</v>
          </cell>
          <cell r="E38">
            <v>68320.084</v>
          </cell>
          <cell r="G38">
            <v>577.254</v>
          </cell>
          <cell r="I38">
            <v>577.254</v>
          </cell>
          <cell r="O38">
            <v>64.131</v>
          </cell>
          <cell r="Q38">
            <v>64.131</v>
          </cell>
          <cell r="S38">
            <v>780.317</v>
          </cell>
          <cell r="T38">
            <v>1619.4</v>
          </cell>
          <cell r="U38">
            <v>2399.717</v>
          </cell>
          <cell r="W38">
            <v>119.62</v>
          </cell>
          <cell r="Y38">
            <v>119.62</v>
          </cell>
        </row>
        <row r="39">
          <cell r="B39">
            <v>35761.7</v>
          </cell>
          <cell r="C39">
            <v>24645.725000000002</v>
          </cell>
          <cell r="D39">
            <v>11391.9</v>
          </cell>
          <cell r="E39">
            <v>71799.325</v>
          </cell>
          <cell r="F39">
            <v>135.9</v>
          </cell>
          <cell r="G39">
            <v>515.496</v>
          </cell>
          <cell r="H39">
            <v>66.3</v>
          </cell>
          <cell r="I39">
            <v>717.6959999999999</v>
          </cell>
          <cell r="K39">
            <v>203</v>
          </cell>
          <cell r="M39">
            <v>203</v>
          </cell>
          <cell r="O39">
            <v>778.374</v>
          </cell>
          <cell r="Q39">
            <v>778.374</v>
          </cell>
          <cell r="R39">
            <v>538.1</v>
          </cell>
          <cell r="S39">
            <v>990.284</v>
          </cell>
          <cell r="T39">
            <v>1118.4</v>
          </cell>
          <cell r="U39">
            <v>2646.7840000000006</v>
          </cell>
          <cell r="V39">
            <v>9</v>
          </cell>
          <cell r="W39">
            <v>1.57</v>
          </cell>
          <cell r="Y39">
            <v>10.57</v>
          </cell>
        </row>
        <row r="40">
          <cell r="B40">
            <v>10042.216</v>
          </cell>
          <cell r="C40">
            <v>621.4360000000001</v>
          </cell>
          <cell r="D40">
            <v>2458.281</v>
          </cell>
          <cell r="E40">
            <v>13121.932999999999</v>
          </cell>
          <cell r="F40">
            <v>101.681</v>
          </cell>
          <cell r="G40">
            <v>5.8</v>
          </cell>
          <cell r="I40">
            <v>107.481</v>
          </cell>
          <cell r="J40">
            <v>400.45</v>
          </cell>
          <cell r="M40">
            <v>400.45</v>
          </cell>
          <cell r="R40">
            <v>341.18399999999997</v>
          </cell>
          <cell r="U40">
            <v>341.18399999999997</v>
          </cell>
          <cell r="Z40">
            <v>6.4</v>
          </cell>
          <cell r="AB40">
            <v>15.497</v>
          </cell>
          <cell r="AC40">
            <v>21.897</v>
          </cell>
        </row>
        <row r="41">
          <cell r="B41">
            <v>10147.672</v>
          </cell>
          <cell r="C41">
            <v>354.8</v>
          </cell>
          <cell r="E41">
            <v>10502.472</v>
          </cell>
          <cell r="F41">
            <v>20.7</v>
          </cell>
          <cell r="I41">
            <v>20.7</v>
          </cell>
          <cell r="J41">
            <v>12.9</v>
          </cell>
          <cell r="M41">
            <v>12.9</v>
          </cell>
          <cell r="R41">
            <v>43.3</v>
          </cell>
          <cell r="U41">
            <v>43.3</v>
          </cell>
        </row>
        <row r="42">
          <cell r="B42">
            <v>32.9</v>
          </cell>
          <cell r="C42">
            <v>3445.9</v>
          </cell>
          <cell r="E42">
            <v>3478.8</v>
          </cell>
          <cell r="F42">
            <v>25.6</v>
          </cell>
          <cell r="H42">
            <v>17.3</v>
          </cell>
          <cell r="I42">
            <v>42.9</v>
          </cell>
          <cell r="J42">
            <v>13.5</v>
          </cell>
          <cell r="K42">
            <v>168.1</v>
          </cell>
          <cell r="L42">
            <v>3</v>
          </cell>
          <cell r="M42">
            <v>184.6</v>
          </cell>
          <cell r="R42">
            <v>67.8</v>
          </cell>
          <cell r="S42">
            <v>13.8</v>
          </cell>
          <cell r="T42">
            <v>2.8</v>
          </cell>
          <cell r="U42">
            <v>84.4</v>
          </cell>
          <cell r="V42">
            <v>10.7</v>
          </cell>
          <cell r="X42">
            <v>12.5</v>
          </cell>
          <cell r="Y42">
            <v>23.2</v>
          </cell>
        </row>
        <row r="43">
          <cell r="C43">
            <v>13281.2</v>
          </cell>
          <cell r="D43">
            <v>44914.9</v>
          </cell>
          <cell r="E43">
            <v>58196.1</v>
          </cell>
          <cell r="G43">
            <v>141.2</v>
          </cell>
          <cell r="I43">
            <v>141.2</v>
          </cell>
          <cell r="O43">
            <v>13</v>
          </cell>
          <cell r="Q43">
            <v>13</v>
          </cell>
          <cell r="S43">
            <v>738.9</v>
          </cell>
          <cell r="T43">
            <v>3874.4</v>
          </cell>
          <cell r="U43">
            <v>4613.3</v>
          </cell>
        </row>
        <row r="44">
          <cell r="C44">
            <v>100.8</v>
          </cell>
          <cell r="E44">
            <v>100.8</v>
          </cell>
          <cell r="S44">
            <v>37.5</v>
          </cell>
          <cell r="U44">
            <v>37.5</v>
          </cell>
          <cell r="W44">
            <v>0.2</v>
          </cell>
          <cell r="Y44">
            <v>0.2</v>
          </cell>
        </row>
        <row r="45">
          <cell r="C45">
            <v>19.7</v>
          </cell>
          <cell r="E45">
            <v>19.7</v>
          </cell>
          <cell r="G45">
            <v>21</v>
          </cell>
          <cell r="I45">
            <v>21</v>
          </cell>
          <cell r="L45">
            <v>11.1</v>
          </cell>
          <cell r="M45">
            <v>11.1</v>
          </cell>
          <cell r="S45">
            <v>0.375</v>
          </cell>
          <cell r="U45">
            <v>0.375</v>
          </cell>
        </row>
        <row r="46">
          <cell r="B46">
            <v>27482.2</v>
          </cell>
          <cell r="C46">
            <v>11191.54</v>
          </cell>
          <cell r="E46">
            <v>38673.74</v>
          </cell>
          <cell r="G46">
            <v>47.2</v>
          </cell>
          <cell r="I46">
            <v>47.2</v>
          </cell>
          <cell r="R46">
            <v>659.9</v>
          </cell>
          <cell r="S46">
            <v>70.9</v>
          </cell>
          <cell r="U46">
            <v>730.8</v>
          </cell>
          <cell r="W46">
            <v>4.1</v>
          </cell>
          <cell r="Y46">
            <v>4.1</v>
          </cell>
          <cell r="Z46">
            <v>657.2</v>
          </cell>
          <cell r="AC46">
            <v>657.2</v>
          </cell>
        </row>
        <row r="47">
          <cell r="B47">
            <v>27569.602</v>
          </cell>
          <cell r="C47">
            <v>30336.798000000006</v>
          </cell>
          <cell r="D47">
            <v>23027</v>
          </cell>
          <cell r="E47">
            <v>80933.4</v>
          </cell>
          <cell r="G47">
            <v>204.85</v>
          </cell>
          <cell r="I47">
            <v>204.85</v>
          </cell>
          <cell r="K47">
            <v>19.288</v>
          </cell>
          <cell r="L47">
            <v>2</v>
          </cell>
          <cell r="M47">
            <v>21.288</v>
          </cell>
          <cell r="N47">
            <v>113.385</v>
          </cell>
          <cell r="P47">
            <v>115.98</v>
          </cell>
          <cell r="Q47">
            <v>229.365</v>
          </cell>
          <cell r="R47">
            <v>3191.7390000000005</v>
          </cell>
          <cell r="S47">
            <v>2516.5519999999997</v>
          </cell>
          <cell r="T47">
            <v>748.7</v>
          </cell>
          <cell r="U47">
            <v>6456.991</v>
          </cell>
          <cell r="V47">
            <v>48.812</v>
          </cell>
          <cell r="W47">
            <v>23.731</v>
          </cell>
          <cell r="X47">
            <v>4.7</v>
          </cell>
          <cell r="Y47">
            <v>77.24300000000001</v>
          </cell>
        </row>
        <row r="48">
          <cell r="B48">
            <v>327.5</v>
          </cell>
          <cell r="E48">
            <v>327.5</v>
          </cell>
          <cell r="F48">
            <v>133.2</v>
          </cell>
          <cell r="I48">
            <v>133.2</v>
          </cell>
          <cell r="N48">
            <v>11.3</v>
          </cell>
          <cell r="Q48">
            <v>11.3</v>
          </cell>
          <cell r="R48">
            <v>22.7</v>
          </cell>
          <cell r="U48">
            <v>22.7</v>
          </cell>
        </row>
        <row r="49">
          <cell r="B49">
            <v>4961.4</v>
          </cell>
          <cell r="C49">
            <v>7050.31</v>
          </cell>
          <cell r="E49">
            <v>12011.71</v>
          </cell>
          <cell r="F49">
            <v>4778.3</v>
          </cell>
          <cell r="G49">
            <v>5300.72</v>
          </cell>
          <cell r="I49">
            <v>10079.02</v>
          </cell>
          <cell r="J49">
            <v>1134</v>
          </cell>
          <cell r="K49">
            <v>1120.26</v>
          </cell>
          <cell r="L49">
            <v>97.4</v>
          </cell>
          <cell r="M49">
            <v>2351.66</v>
          </cell>
          <cell r="S49">
            <v>525.4</v>
          </cell>
          <cell r="T49">
            <v>121.7</v>
          </cell>
          <cell r="U49">
            <v>647.1</v>
          </cell>
          <cell r="V49">
            <v>64.3</v>
          </cell>
          <cell r="W49">
            <v>161.8</v>
          </cell>
          <cell r="X49">
            <v>640.3</v>
          </cell>
          <cell r="Y49">
            <v>866.4</v>
          </cell>
        </row>
        <row r="51">
          <cell r="B51">
            <v>18883.6</v>
          </cell>
          <cell r="C51">
            <v>6177.466</v>
          </cell>
          <cell r="D51">
            <v>909.5</v>
          </cell>
          <cell r="E51">
            <v>25970.566</v>
          </cell>
          <cell r="F51">
            <v>950</v>
          </cell>
          <cell r="G51">
            <v>4.7</v>
          </cell>
          <cell r="H51">
            <v>4.7</v>
          </cell>
          <cell r="I51">
            <v>959.4</v>
          </cell>
          <cell r="N51">
            <v>451.3</v>
          </cell>
          <cell r="O51">
            <v>54</v>
          </cell>
          <cell r="Q51">
            <v>505.3</v>
          </cell>
          <cell r="R51">
            <v>2265.2</v>
          </cell>
          <cell r="S51">
            <v>182.89900000000003</v>
          </cell>
          <cell r="T51">
            <v>53.3</v>
          </cell>
          <cell r="U51">
            <v>2501.399</v>
          </cell>
          <cell r="V51">
            <v>419.6</v>
          </cell>
          <cell r="W51">
            <v>106.3</v>
          </cell>
          <cell r="X51">
            <v>0.6</v>
          </cell>
          <cell r="Y51">
            <v>526.5</v>
          </cell>
          <cell r="Z51">
            <v>3.3</v>
          </cell>
          <cell r="AC51">
            <v>3.3</v>
          </cell>
        </row>
        <row r="52">
          <cell r="B52">
            <v>2015</v>
          </cell>
          <cell r="C52">
            <v>1659</v>
          </cell>
          <cell r="D52">
            <v>210.5</v>
          </cell>
          <cell r="E52">
            <v>3884.5</v>
          </cell>
          <cell r="R52">
            <v>133.5</v>
          </cell>
          <cell r="S52">
            <v>18.6</v>
          </cell>
          <cell r="U52">
            <v>152.1</v>
          </cell>
          <cell r="V52">
            <v>19</v>
          </cell>
          <cell r="Y52">
            <v>19</v>
          </cell>
        </row>
        <row r="53">
          <cell r="B53">
            <v>190971.324</v>
          </cell>
          <cell r="C53">
            <v>25388.492000000002</v>
          </cell>
          <cell r="E53">
            <v>216359.816</v>
          </cell>
          <cell r="F53">
            <v>58.9</v>
          </cell>
          <cell r="G53">
            <v>14.88</v>
          </cell>
          <cell r="I53">
            <v>73.78</v>
          </cell>
          <cell r="J53">
            <v>9.91</v>
          </cell>
          <cell r="M53">
            <v>9.91</v>
          </cell>
          <cell r="R53">
            <v>29205.992</v>
          </cell>
          <cell r="S53">
            <v>1988.9940000000001</v>
          </cell>
          <cell r="U53">
            <v>31194.986</v>
          </cell>
          <cell r="V53">
            <v>5383.482999999999</v>
          </cell>
          <cell r="W53">
            <v>498.34099999999995</v>
          </cell>
          <cell r="Y53">
            <v>5881.824</v>
          </cell>
        </row>
        <row r="54">
          <cell r="B54">
            <v>20913.98</v>
          </cell>
          <cell r="C54">
            <v>9858.708</v>
          </cell>
          <cell r="E54">
            <v>30772.688000000002</v>
          </cell>
          <cell r="G54">
            <v>4.3740000000000006</v>
          </cell>
          <cell r="I54">
            <v>4.3740000000000006</v>
          </cell>
          <cell r="R54">
            <v>1211.09</v>
          </cell>
          <cell r="S54">
            <v>991.8709999999999</v>
          </cell>
          <cell r="U54">
            <v>2202.961</v>
          </cell>
          <cell r="V54">
            <v>217.04</v>
          </cell>
          <cell r="W54">
            <v>200.256</v>
          </cell>
          <cell r="Y54">
            <v>417.29600000000005</v>
          </cell>
        </row>
        <row r="55">
          <cell r="B55">
            <v>4610</v>
          </cell>
          <cell r="C55">
            <v>12869.2</v>
          </cell>
          <cell r="E55">
            <v>17479.2</v>
          </cell>
          <cell r="G55">
            <v>5</v>
          </cell>
          <cell r="I55">
            <v>5</v>
          </cell>
          <cell r="K55">
            <v>40.1</v>
          </cell>
          <cell r="M55">
            <v>40.1</v>
          </cell>
          <cell r="O55">
            <v>82.6</v>
          </cell>
          <cell r="Q55">
            <v>82.6</v>
          </cell>
          <cell r="R55">
            <v>445</v>
          </cell>
          <cell r="S55">
            <v>418.5</v>
          </cell>
          <cell r="T55">
            <v>94.7</v>
          </cell>
          <cell r="U55">
            <v>958.2</v>
          </cell>
          <cell r="W55">
            <v>93.4</v>
          </cell>
          <cell r="X55">
            <v>246.1</v>
          </cell>
          <cell r="Y55">
            <v>339.5</v>
          </cell>
          <cell r="Z55">
            <v>1.4</v>
          </cell>
          <cell r="AC55">
            <v>1.4</v>
          </cell>
        </row>
        <row r="56">
          <cell r="B56">
            <v>48195.9</v>
          </cell>
          <cell r="C56">
            <v>4402.27</v>
          </cell>
          <cell r="D56">
            <v>162.1</v>
          </cell>
          <cell r="E56">
            <v>52760.27</v>
          </cell>
          <cell r="F56">
            <v>165.4</v>
          </cell>
          <cell r="G56">
            <v>224.92</v>
          </cell>
          <cell r="I56">
            <v>390.32</v>
          </cell>
          <cell r="R56">
            <v>2622.975</v>
          </cell>
          <cell r="T56">
            <v>66.1</v>
          </cell>
          <cell r="U56">
            <v>2689.075</v>
          </cell>
          <cell r="V56">
            <v>101.8</v>
          </cell>
          <cell r="Y56">
            <v>101.8</v>
          </cell>
          <cell r="AB56">
            <v>4.6</v>
          </cell>
          <cell r="AC56">
            <v>4.6</v>
          </cell>
        </row>
        <row r="57">
          <cell r="B57">
            <v>79162.738</v>
          </cell>
          <cell r="C57">
            <v>9267.944</v>
          </cell>
          <cell r="E57">
            <v>88430.682</v>
          </cell>
          <cell r="F57">
            <v>23</v>
          </cell>
          <cell r="I57">
            <v>23</v>
          </cell>
          <cell r="N57">
            <v>68</v>
          </cell>
          <cell r="O57">
            <v>36</v>
          </cell>
          <cell r="Q57">
            <v>104</v>
          </cell>
          <cell r="R57">
            <v>2316.86</v>
          </cell>
          <cell r="S57">
            <v>233</v>
          </cell>
          <cell r="U57">
            <v>2549.86</v>
          </cell>
          <cell r="V57">
            <v>269.32</v>
          </cell>
          <cell r="Y57">
            <v>269.32</v>
          </cell>
        </row>
        <row r="58">
          <cell r="B58">
            <v>4.4</v>
          </cell>
          <cell r="C58">
            <v>2896.66</v>
          </cell>
          <cell r="D58">
            <v>636.3</v>
          </cell>
          <cell r="E58">
            <v>3537.36</v>
          </cell>
          <cell r="R58">
            <v>204.5</v>
          </cell>
          <cell r="S58">
            <v>89</v>
          </cell>
          <cell r="T58">
            <v>4.5</v>
          </cell>
          <cell r="U58">
            <v>298</v>
          </cell>
          <cell r="W58">
            <v>10</v>
          </cell>
          <cell r="Y58">
            <v>10</v>
          </cell>
        </row>
        <row r="59">
          <cell r="B59">
            <v>71048.188</v>
          </cell>
          <cell r="C59">
            <v>30269.68</v>
          </cell>
          <cell r="E59">
            <v>101317.868</v>
          </cell>
          <cell r="F59">
            <v>720.732</v>
          </cell>
          <cell r="G59">
            <v>299.4</v>
          </cell>
          <cell r="I59">
            <v>1020.132</v>
          </cell>
          <cell r="R59">
            <v>2284.6</v>
          </cell>
          <cell r="S59">
            <v>572.9</v>
          </cell>
          <cell r="U59">
            <v>2857.5</v>
          </cell>
          <cell r="V59">
            <v>200.2</v>
          </cell>
          <cell r="W59">
            <v>317.4</v>
          </cell>
          <cell r="Y59">
            <v>517.6</v>
          </cell>
        </row>
        <row r="60">
          <cell r="C60">
            <v>10882.9</v>
          </cell>
          <cell r="D60">
            <v>29187.6</v>
          </cell>
          <cell r="E60">
            <v>40070.5</v>
          </cell>
          <cell r="G60">
            <v>468.4</v>
          </cell>
          <cell r="H60">
            <v>13.9</v>
          </cell>
          <cell r="I60">
            <v>482.3</v>
          </cell>
          <cell r="O60">
            <v>44.7</v>
          </cell>
          <cell r="Q60">
            <v>44.7</v>
          </cell>
          <cell r="S60">
            <v>446.9</v>
          </cell>
          <cell r="T60">
            <v>204.3</v>
          </cell>
          <cell r="U60">
            <v>651.2</v>
          </cell>
          <cell r="X60">
            <v>3.3</v>
          </cell>
          <cell r="Y60">
            <v>3.3</v>
          </cell>
        </row>
        <row r="61">
          <cell r="B61">
            <v>39983.56</v>
          </cell>
          <cell r="C61">
            <v>21318.009000000002</v>
          </cell>
          <cell r="D61">
            <v>3823.7</v>
          </cell>
          <cell r="E61">
            <v>65125.26900000001</v>
          </cell>
          <cell r="S61">
            <v>778.095</v>
          </cell>
          <cell r="T61">
            <v>341.69</v>
          </cell>
          <cell r="U61">
            <v>1119.785</v>
          </cell>
          <cell r="V61">
            <v>1992.0079999999998</v>
          </cell>
          <cell r="W61">
            <v>546.254</v>
          </cell>
          <cell r="X61">
            <v>57.55</v>
          </cell>
          <cell r="Y61">
            <v>2595.8120000000004</v>
          </cell>
          <cell r="AA61">
            <v>51.38099999999999</v>
          </cell>
          <cell r="AC61">
            <v>51.38099999999999</v>
          </cell>
        </row>
        <row r="62">
          <cell r="B62">
            <v>127839.22200000001</v>
          </cell>
          <cell r="C62">
            <v>13494.03</v>
          </cell>
          <cell r="E62">
            <v>141333.252</v>
          </cell>
          <cell r="F62">
            <v>15.4</v>
          </cell>
          <cell r="G62">
            <v>99.2</v>
          </cell>
          <cell r="I62">
            <v>114.6</v>
          </cell>
          <cell r="N62">
            <v>419.74600000000004</v>
          </cell>
          <cell r="Q62">
            <v>419.74600000000004</v>
          </cell>
          <cell r="R62">
            <v>26063.8</v>
          </cell>
          <cell r="S62">
            <v>3319.9</v>
          </cell>
          <cell r="U62">
            <v>29383.7</v>
          </cell>
          <cell r="V62">
            <v>10447.5</v>
          </cell>
          <cell r="W62">
            <v>845.4</v>
          </cell>
          <cell r="Y62">
            <v>11292.9</v>
          </cell>
        </row>
        <row r="63">
          <cell r="B63">
            <v>22241.4</v>
          </cell>
          <cell r="C63">
            <v>8546.462</v>
          </cell>
          <cell r="D63">
            <v>209.27</v>
          </cell>
          <cell r="E63">
            <v>30997.132</v>
          </cell>
          <cell r="F63">
            <v>15.4</v>
          </cell>
          <cell r="G63">
            <v>17</v>
          </cell>
          <cell r="I63">
            <v>32.4</v>
          </cell>
          <cell r="R63">
            <v>1445</v>
          </cell>
          <cell r="S63">
            <v>1653.785</v>
          </cell>
          <cell r="U63">
            <v>3098.785</v>
          </cell>
          <cell r="V63">
            <v>27.2</v>
          </cell>
          <cell r="W63">
            <v>6.34</v>
          </cell>
          <cell r="Y63">
            <v>33.54</v>
          </cell>
        </row>
        <row r="64">
          <cell r="B64">
            <v>419.4</v>
          </cell>
          <cell r="C64">
            <v>2366.215</v>
          </cell>
          <cell r="D64">
            <v>81.6</v>
          </cell>
          <cell r="E64">
            <v>2867.2149999999997</v>
          </cell>
          <cell r="O64">
            <v>0.2</v>
          </cell>
          <cell r="Q64">
            <v>0.2</v>
          </cell>
          <cell r="R64">
            <v>115.5</v>
          </cell>
          <cell r="S64">
            <v>19.6</v>
          </cell>
          <cell r="U64">
            <v>135.1</v>
          </cell>
          <cell r="V64">
            <v>63.3</v>
          </cell>
          <cell r="W64">
            <v>250.4</v>
          </cell>
          <cell r="X64">
            <v>2</v>
          </cell>
          <cell r="Y64">
            <v>315.7</v>
          </cell>
        </row>
        <row r="65">
          <cell r="B65">
            <v>2128.5</v>
          </cell>
          <cell r="C65">
            <v>882</v>
          </cell>
          <cell r="E65">
            <v>3010.5</v>
          </cell>
          <cell r="F65">
            <v>30.3</v>
          </cell>
          <cell r="G65">
            <v>27.7</v>
          </cell>
          <cell r="I65">
            <v>58</v>
          </cell>
          <cell r="R65">
            <v>195.9</v>
          </cell>
          <cell r="S65">
            <v>28.7</v>
          </cell>
          <cell r="T65">
            <v>40.41</v>
          </cell>
          <cell r="U65">
            <v>265.01</v>
          </cell>
        </row>
        <row r="66">
          <cell r="B66">
            <v>142.8</v>
          </cell>
          <cell r="C66">
            <v>861.7</v>
          </cell>
          <cell r="E66">
            <v>1004.5</v>
          </cell>
          <cell r="F66">
            <v>12.1</v>
          </cell>
          <cell r="G66">
            <v>302.2</v>
          </cell>
          <cell r="I66">
            <v>314.3</v>
          </cell>
        </row>
        <row r="67">
          <cell r="C67">
            <v>171.3</v>
          </cell>
          <cell r="D67">
            <v>145.3</v>
          </cell>
          <cell r="E67">
            <v>316.6</v>
          </cell>
          <cell r="G67">
            <v>62.6</v>
          </cell>
          <cell r="I67">
            <v>62.6</v>
          </cell>
          <cell r="X67">
            <v>8.6</v>
          </cell>
          <cell r="Y67">
            <v>8.6</v>
          </cell>
        </row>
        <row r="69">
          <cell r="B69">
            <v>2255.4</v>
          </cell>
          <cell r="C69">
            <v>1914.62</v>
          </cell>
          <cell r="D69">
            <v>263.52</v>
          </cell>
          <cell r="E69">
            <v>4433.54</v>
          </cell>
          <cell r="F69">
            <v>82.4</v>
          </cell>
          <cell r="G69">
            <v>7.9</v>
          </cell>
          <cell r="I69">
            <v>90.3</v>
          </cell>
          <cell r="T69">
            <v>8</v>
          </cell>
          <cell r="U69">
            <v>8</v>
          </cell>
        </row>
        <row r="70">
          <cell r="B70">
            <v>15215.71</v>
          </cell>
          <cell r="C70">
            <v>11530.545999999998</v>
          </cell>
          <cell r="E70">
            <v>26746.256</v>
          </cell>
          <cell r="F70">
            <v>798.85</v>
          </cell>
          <cell r="G70">
            <v>10.4</v>
          </cell>
          <cell r="I70">
            <v>809.25</v>
          </cell>
          <cell r="J70">
            <v>2900.45</v>
          </cell>
          <cell r="K70">
            <v>77.8</v>
          </cell>
          <cell r="M70">
            <v>2978.25</v>
          </cell>
          <cell r="R70">
            <v>0.47</v>
          </cell>
          <cell r="S70">
            <v>29.3</v>
          </cell>
          <cell r="U70">
            <v>29.77</v>
          </cell>
        </row>
        <row r="71">
          <cell r="B71">
            <v>5193.71</v>
          </cell>
          <cell r="D71">
            <v>271.356</v>
          </cell>
          <cell r="E71">
            <v>5465.066</v>
          </cell>
          <cell r="F71">
            <v>57.467999999999996</v>
          </cell>
          <cell r="I71">
            <v>57.467999999999996</v>
          </cell>
          <cell r="T71">
            <v>109.065</v>
          </cell>
          <cell r="U71">
            <v>109.065</v>
          </cell>
          <cell r="X71">
            <v>14.238999999999999</v>
          </cell>
          <cell r="Y71">
            <v>14.238999999999999</v>
          </cell>
        </row>
        <row r="72">
          <cell r="B72">
            <v>18168.3</v>
          </cell>
          <cell r="C72">
            <v>9740.4</v>
          </cell>
          <cell r="E72">
            <v>27908.7</v>
          </cell>
        </row>
        <row r="73">
          <cell r="B73">
            <v>44583.478</v>
          </cell>
          <cell r="C73">
            <v>418.455</v>
          </cell>
          <cell r="D73">
            <v>404.4</v>
          </cell>
          <cell r="E73">
            <v>45406.333000000006</v>
          </cell>
          <cell r="F73">
            <v>7</v>
          </cell>
          <cell r="I73">
            <v>7</v>
          </cell>
          <cell r="J73">
            <v>21.157</v>
          </cell>
          <cell r="L73">
            <v>7.5</v>
          </cell>
          <cell r="M73">
            <v>28.657</v>
          </cell>
          <cell r="R73">
            <v>310.58</v>
          </cell>
          <cell r="S73">
            <v>0.561</v>
          </cell>
          <cell r="U73">
            <v>311.141</v>
          </cell>
          <cell r="V73">
            <v>4.8759999999999994</v>
          </cell>
          <cell r="Y73">
            <v>4.8759999999999994</v>
          </cell>
        </row>
        <row r="74">
          <cell r="B74">
            <v>25974.4</v>
          </cell>
          <cell r="C74">
            <v>14266.6</v>
          </cell>
          <cell r="D74">
            <v>154.2</v>
          </cell>
          <cell r="E74">
            <v>40395.2</v>
          </cell>
          <cell r="G74">
            <v>594.5</v>
          </cell>
          <cell r="I74">
            <v>594.5</v>
          </cell>
          <cell r="O74">
            <v>52.6</v>
          </cell>
          <cell r="Q74">
            <v>52.6</v>
          </cell>
          <cell r="R74">
            <v>376.3</v>
          </cell>
          <cell r="S74">
            <v>710.4</v>
          </cell>
          <cell r="T74">
            <v>22.8</v>
          </cell>
          <cell r="U74">
            <v>1109.5</v>
          </cell>
          <cell r="V74">
            <v>5.1</v>
          </cell>
          <cell r="W74">
            <v>40.1</v>
          </cell>
          <cell r="Y74">
            <v>45.2</v>
          </cell>
        </row>
        <row r="75">
          <cell r="B75">
            <v>0.47400000000000003</v>
          </cell>
          <cell r="E75">
            <v>0.47400000000000003</v>
          </cell>
        </row>
        <row r="76">
          <cell r="B76">
            <v>740.63</v>
          </cell>
          <cell r="C76">
            <v>2.321</v>
          </cell>
          <cell r="D76">
            <v>53.6</v>
          </cell>
          <cell r="E76">
            <v>796.551</v>
          </cell>
          <cell r="J76">
            <v>8</v>
          </cell>
          <cell r="M76">
            <v>8</v>
          </cell>
          <cell r="R76">
            <v>32.79</v>
          </cell>
          <cell r="T76">
            <v>24.823</v>
          </cell>
          <cell r="U76">
            <v>57.613</v>
          </cell>
        </row>
        <row r="78">
          <cell r="B78">
            <v>42456.7</v>
          </cell>
          <cell r="C78">
            <v>15752.105</v>
          </cell>
          <cell r="D78">
            <v>121.259</v>
          </cell>
          <cell r="E78">
            <v>58330.064</v>
          </cell>
          <cell r="N78">
            <v>423.6</v>
          </cell>
          <cell r="Q78">
            <v>423.6</v>
          </cell>
          <cell r="R78">
            <v>4395.8</v>
          </cell>
          <cell r="S78">
            <v>650.459</v>
          </cell>
          <cell r="T78">
            <v>72.35</v>
          </cell>
          <cell r="U78">
            <v>5118.6089999999995</v>
          </cell>
          <cell r="V78">
            <v>1194</v>
          </cell>
          <cell r="W78">
            <v>389.12</v>
          </cell>
          <cell r="X78">
            <v>8.1</v>
          </cell>
          <cell r="Y78">
            <v>1591.22</v>
          </cell>
        </row>
        <row r="79">
          <cell r="B79">
            <v>66103.716</v>
          </cell>
          <cell r="C79">
            <v>29668.58</v>
          </cell>
          <cell r="E79">
            <v>95772.29599999999</v>
          </cell>
          <cell r="F79">
            <v>146</v>
          </cell>
          <cell r="G79">
            <v>21.8</v>
          </cell>
          <cell r="I79">
            <v>167.8</v>
          </cell>
          <cell r="R79">
            <v>9982.576000000001</v>
          </cell>
          <cell r="S79">
            <v>6927.1</v>
          </cell>
          <cell r="T79">
            <v>101.4</v>
          </cell>
          <cell r="U79">
            <v>17011.076</v>
          </cell>
          <cell r="V79">
            <v>30292.061999999998</v>
          </cell>
          <cell r="W79">
            <v>5622.6</v>
          </cell>
          <cell r="X79">
            <v>109.3</v>
          </cell>
          <cell r="Y79">
            <v>36023.962</v>
          </cell>
        </row>
        <row r="80">
          <cell r="B80">
            <v>13816.742</v>
          </cell>
          <cell r="C80">
            <v>665.1</v>
          </cell>
          <cell r="D80">
            <v>969.4</v>
          </cell>
          <cell r="E80">
            <v>15451.242</v>
          </cell>
          <cell r="F80">
            <v>1.7</v>
          </cell>
          <cell r="I80">
            <v>1.7</v>
          </cell>
          <cell r="R80">
            <v>1890.11</v>
          </cell>
          <cell r="S80">
            <v>1880.3</v>
          </cell>
          <cell r="U80">
            <v>3770.41</v>
          </cell>
          <cell r="V80">
            <v>948.8779999999999</v>
          </cell>
          <cell r="W80">
            <v>99.9</v>
          </cell>
          <cell r="Y80">
            <v>1048.778</v>
          </cell>
        </row>
        <row r="81">
          <cell r="B81">
            <v>12552.8</v>
          </cell>
          <cell r="C81">
            <v>20191.2</v>
          </cell>
          <cell r="E81">
            <v>32744</v>
          </cell>
          <cell r="F81">
            <v>319.4</v>
          </cell>
          <cell r="G81">
            <v>902.6</v>
          </cell>
          <cell r="I81">
            <v>1222</v>
          </cell>
          <cell r="O81">
            <v>448.1</v>
          </cell>
          <cell r="Q81">
            <v>448.1</v>
          </cell>
          <cell r="R81">
            <v>1521.7</v>
          </cell>
          <cell r="S81">
            <v>2536.9</v>
          </cell>
          <cell r="U81">
            <v>4058.6</v>
          </cell>
          <cell r="W81">
            <v>81.7</v>
          </cell>
          <cell r="Y81">
            <v>81.7</v>
          </cell>
          <cell r="Z81">
            <v>30.5</v>
          </cell>
          <cell r="AA81">
            <v>3.5</v>
          </cell>
          <cell r="AC81">
            <v>34</v>
          </cell>
        </row>
        <row r="82">
          <cell r="B82">
            <v>60799.37</v>
          </cell>
          <cell r="C82">
            <v>28241.583000000002</v>
          </cell>
          <cell r="E82">
            <v>89040.953</v>
          </cell>
          <cell r="R82">
            <v>22671.47</v>
          </cell>
          <cell r="S82">
            <v>4115.9710000000005</v>
          </cell>
          <cell r="U82">
            <v>26787.441</v>
          </cell>
          <cell r="V82">
            <v>665.72</v>
          </cell>
          <cell r="W82">
            <v>236.47099999999998</v>
          </cell>
          <cell r="Y82">
            <v>902.191</v>
          </cell>
        </row>
        <row r="83">
          <cell r="B83">
            <v>1061.111</v>
          </cell>
          <cell r="C83">
            <v>2671.218</v>
          </cell>
          <cell r="D83">
            <v>314.009</v>
          </cell>
          <cell r="E83">
            <v>4046.3380000000006</v>
          </cell>
          <cell r="F83">
            <v>154.313</v>
          </cell>
          <cell r="G83">
            <v>858.3989999999999</v>
          </cell>
          <cell r="H83">
            <v>2536.169</v>
          </cell>
          <cell r="I83">
            <v>3548.8810000000003</v>
          </cell>
          <cell r="J83">
            <v>99.284</v>
          </cell>
          <cell r="K83">
            <v>809.8</v>
          </cell>
          <cell r="L83">
            <v>582.74</v>
          </cell>
          <cell r="M83">
            <v>1491.824</v>
          </cell>
          <cell r="N83">
            <v>822.015</v>
          </cell>
          <cell r="O83">
            <v>273.3</v>
          </cell>
          <cell r="Q83">
            <v>1095.315</v>
          </cell>
          <cell r="R83">
            <v>14.395</v>
          </cell>
          <cell r="T83">
            <v>182.71400000000003</v>
          </cell>
          <cell r="U83">
            <v>197.10900000000004</v>
          </cell>
          <cell r="V83">
            <v>53.798</v>
          </cell>
          <cell r="W83">
            <v>45.4</v>
          </cell>
          <cell r="X83">
            <v>3.2060000000000004</v>
          </cell>
          <cell r="Y83">
            <v>102.404</v>
          </cell>
        </row>
        <row r="84">
          <cell r="B84">
            <v>988.76</v>
          </cell>
          <cell r="C84">
            <v>2227.885</v>
          </cell>
          <cell r="D84">
            <v>108.43699999999998</v>
          </cell>
          <cell r="E84">
            <v>3325.0820000000003</v>
          </cell>
          <cell r="F84">
            <v>785.493</v>
          </cell>
          <cell r="G84">
            <v>956.6</v>
          </cell>
          <cell r="H84">
            <v>3655.0160000000005</v>
          </cell>
          <cell r="I84">
            <v>5397.109</v>
          </cell>
          <cell r="J84">
            <v>5.7</v>
          </cell>
          <cell r="K84">
            <v>102.4</v>
          </cell>
          <cell r="L84">
            <v>151.38</v>
          </cell>
          <cell r="M84">
            <v>259.48</v>
          </cell>
          <cell r="N84">
            <v>10.92</v>
          </cell>
          <cell r="Q84">
            <v>10.92</v>
          </cell>
          <cell r="R84">
            <v>165.35399999999998</v>
          </cell>
          <cell r="S84">
            <v>196.5</v>
          </cell>
          <cell r="T84">
            <v>107.192</v>
          </cell>
          <cell r="U84">
            <v>469.04599999999994</v>
          </cell>
          <cell r="V84">
            <v>362.01599999999996</v>
          </cell>
          <cell r="W84">
            <v>0.3</v>
          </cell>
          <cell r="X84">
            <v>96.6</v>
          </cell>
          <cell r="Y84">
            <v>458.916</v>
          </cell>
          <cell r="AA84">
            <v>22.9</v>
          </cell>
          <cell r="AC84">
            <v>22.9</v>
          </cell>
        </row>
        <row r="85">
          <cell r="R85">
            <v>9.933</v>
          </cell>
          <cell r="T85">
            <v>20.089</v>
          </cell>
          <cell r="U85">
            <v>30.022</v>
          </cell>
        </row>
        <row r="86">
          <cell r="B86">
            <v>556.152</v>
          </cell>
          <cell r="C86">
            <v>67.7</v>
          </cell>
          <cell r="E86">
            <v>623.8520000000001</v>
          </cell>
          <cell r="F86">
            <v>1567.83</v>
          </cell>
          <cell r="G86">
            <v>695.7</v>
          </cell>
          <cell r="I86">
            <v>2263.53</v>
          </cell>
          <cell r="R86">
            <v>59.260999999999996</v>
          </cell>
          <cell r="U86">
            <v>59.260999999999996</v>
          </cell>
        </row>
        <row r="87">
          <cell r="B87">
            <v>4887</v>
          </cell>
          <cell r="C87">
            <v>4277.3</v>
          </cell>
          <cell r="E87">
            <v>9164.3</v>
          </cell>
          <cell r="F87">
            <v>1347</v>
          </cell>
          <cell r="G87">
            <v>300.2</v>
          </cell>
          <cell r="I87">
            <v>1647.2</v>
          </cell>
          <cell r="N87">
            <v>1479.2</v>
          </cell>
          <cell r="O87">
            <v>36.7</v>
          </cell>
          <cell r="Q87">
            <v>1515.9</v>
          </cell>
          <cell r="R87">
            <v>795</v>
          </cell>
          <cell r="S87">
            <v>628</v>
          </cell>
          <cell r="T87">
            <v>5.2</v>
          </cell>
          <cell r="U87">
            <v>1428.2</v>
          </cell>
          <cell r="V87">
            <v>214.3</v>
          </cell>
          <cell r="W87">
            <v>248.5</v>
          </cell>
          <cell r="X87">
            <v>17.7</v>
          </cell>
          <cell r="Y87">
            <v>480.5</v>
          </cell>
          <cell r="Z87">
            <v>12.7</v>
          </cell>
          <cell r="AC87">
            <v>12.7</v>
          </cell>
        </row>
        <row r="88">
          <cell r="B88">
            <v>200835.8</v>
          </cell>
          <cell r="C88">
            <v>20156.74</v>
          </cell>
          <cell r="E88">
            <v>220992.54</v>
          </cell>
          <cell r="F88">
            <v>1496.8</v>
          </cell>
          <cell r="G88">
            <v>1362.7</v>
          </cell>
          <cell r="I88">
            <v>2859.5</v>
          </cell>
          <cell r="O88">
            <v>205.6</v>
          </cell>
          <cell r="Q88">
            <v>205.6</v>
          </cell>
          <cell r="R88">
            <v>3623.6</v>
          </cell>
          <cell r="S88">
            <v>101.6</v>
          </cell>
          <cell r="U88">
            <v>3725.2</v>
          </cell>
          <cell r="V88">
            <v>172.5</v>
          </cell>
          <cell r="W88">
            <v>136.5</v>
          </cell>
          <cell r="Y88">
            <v>309</v>
          </cell>
          <cell r="Z88">
            <v>2215</v>
          </cell>
          <cell r="AA88">
            <v>36.7</v>
          </cell>
          <cell r="AC88">
            <v>2251.7</v>
          </cell>
        </row>
        <row r="89">
          <cell r="B89">
            <v>444.053</v>
          </cell>
          <cell r="E89">
            <v>444.053</v>
          </cell>
          <cell r="F89">
            <v>6.08</v>
          </cell>
          <cell r="H89">
            <v>3.52</v>
          </cell>
          <cell r="I89">
            <v>9.6</v>
          </cell>
          <cell r="R89">
            <v>6.036</v>
          </cell>
          <cell r="U89">
            <v>6.036</v>
          </cell>
        </row>
        <row r="90">
          <cell r="R90">
            <v>7.4</v>
          </cell>
          <cell r="U90">
            <v>7.4</v>
          </cell>
        </row>
        <row r="91">
          <cell r="B91">
            <v>90564.766</v>
          </cell>
          <cell r="C91">
            <v>45485.443</v>
          </cell>
          <cell r="D91">
            <v>801.2</v>
          </cell>
          <cell r="E91">
            <v>136851.40900000004</v>
          </cell>
          <cell r="F91">
            <v>129.1</v>
          </cell>
          <cell r="G91">
            <v>9.668</v>
          </cell>
          <cell r="I91">
            <v>138.768</v>
          </cell>
          <cell r="J91">
            <v>25.4</v>
          </cell>
          <cell r="M91">
            <v>25.4</v>
          </cell>
          <cell r="N91">
            <v>87.4</v>
          </cell>
          <cell r="Q91">
            <v>87.4</v>
          </cell>
          <cell r="R91">
            <v>8194.081</v>
          </cell>
          <cell r="S91">
            <v>3519.2</v>
          </cell>
          <cell r="U91">
            <v>11713.280999999999</v>
          </cell>
          <cell r="V91">
            <v>414.342</v>
          </cell>
          <cell r="W91">
            <v>143.128</v>
          </cell>
          <cell r="Y91">
            <v>557.47</v>
          </cell>
        </row>
        <row r="93">
          <cell r="B93">
            <v>15435.7</v>
          </cell>
          <cell r="C93">
            <v>14842.01</v>
          </cell>
          <cell r="D93">
            <v>3320.4</v>
          </cell>
          <cell r="E93">
            <v>33598.11</v>
          </cell>
          <cell r="F93">
            <v>15.9</v>
          </cell>
          <cell r="G93">
            <v>27.6</v>
          </cell>
          <cell r="I93">
            <v>43.5</v>
          </cell>
          <cell r="K93">
            <v>7</v>
          </cell>
          <cell r="M93">
            <v>7</v>
          </cell>
          <cell r="R93">
            <v>3264.4</v>
          </cell>
          <cell r="S93">
            <v>1272.12</v>
          </cell>
          <cell r="T93">
            <v>32.8</v>
          </cell>
          <cell r="U93">
            <v>4569.32</v>
          </cell>
          <cell r="V93">
            <v>109.3</v>
          </cell>
          <cell r="W93">
            <v>16.4</v>
          </cell>
          <cell r="X93">
            <v>33.4</v>
          </cell>
          <cell r="Y93">
            <v>159.1</v>
          </cell>
        </row>
        <row r="97">
          <cell r="B97">
            <v>1237.66</v>
          </cell>
          <cell r="C97">
            <v>5579.9</v>
          </cell>
          <cell r="E97">
            <v>6817.56</v>
          </cell>
          <cell r="R97">
            <v>1286.925</v>
          </cell>
          <cell r="S97">
            <v>94.8</v>
          </cell>
          <cell r="U97">
            <v>1381.725</v>
          </cell>
          <cell r="V97">
            <v>579.884</v>
          </cell>
          <cell r="Y97">
            <v>579.884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opneg"/>
    </sheetNames>
    <sheetDataSet>
      <sheetData sheetId="0">
        <row r="4">
          <cell r="E4">
            <v>1819.8</v>
          </cell>
          <cell r="F4">
            <v>243.1</v>
          </cell>
          <cell r="G4">
            <v>172.4</v>
          </cell>
          <cell r="H4">
            <v>2235.3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E5">
            <v>95007.51</v>
          </cell>
          <cell r="F5">
            <v>47523.42</v>
          </cell>
          <cell r="G5">
            <v>0</v>
          </cell>
          <cell r="H5">
            <v>142530.94</v>
          </cell>
          <cell r="I5">
            <v>4605.78</v>
          </cell>
          <cell r="J5">
            <v>3231.1</v>
          </cell>
          <cell r="K5">
            <v>0</v>
          </cell>
          <cell r="L5">
            <v>7836.88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463.48</v>
          </cell>
          <cell r="R5">
            <v>0</v>
          </cell>
          <cell r="S5">
            <v>5.1</v>
          </cell>
          <cell r="T5">
            <v>468.58</v>
          </cell>
          <cell r="U5">
            <v>16911.73</v>
          </cell>
          <cell r="V5">
            <v>7136.56</v>
          </cell>
          <cell r="W5">
            <v>828.1</v>
          </cell>
          <cell r="X5">
            <v>24876.39</v>
          </cell>
          <cell r="Y5">
            <v>46288.81</v>
          </cell>
          <cell r="Z5">
            <v>13230.3</v>
          </cell>
          <cell r="AA5">
            <v>320.4</v>
          </cell>
          <cell r="AB5">
            <v>59839.51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E6">
            <v>26164.07</v>
          </cell>
          <cell r="F6">
            <v>19266.9</v>
          </cell>
          <cell r="G6">
            <v>0</v>
          </cell>
          <cell r="H6">
            <v>45430.97</v>
          </cell>
          <cell r="I6">
            <v>508.4</v>
          </cell>
          <cell r="J6">
            <v>212.9</v>
          </cell>
          <cell r="K6">
            <v>0</v>
          </cell>
          <cell r="L6">
            <v>721.3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16.21</v>
          </cell>
          <cell r="R6">
            <v>0</v>
          </cell>
          <cell r="S6">
            <v>0</v>
          </cell>
          <cell r="T6">
            <v>16.21</v>
          </cell>
          <cell r="U6">
            <v>3213.86</v>
          </cell>
          <cell r="V6">
            <v>1984.74</v>
          </cell>
          <cell r="W6">
            <v>0</v>
          </cell>
          <cell r="X6">
            <v>5198.6</v>
          </cell>
          <cell r="Y6">
            <v>4117.73</v>
          </cell>
          <cell r="Z6">
            <v>315.2</v>
          </cell>
          <cell r="AA6">
            <v>0</v>
          </cell>
          <cell r="AB6">
            <v>4432.93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E7">
            <v>25893.98</v>
          </cell>
          <cell r="F7">
            <v>24725.73</v>
          </cell>
          <cell r="G7">
            <v>0</v>
          </cell>
          <cell r="H7">
            <v>50619.71</v>
          </cell>
          <cell r="I7">
            <v>1171.93</v>
          </cell>
          <cell r="J7">
            <v>387.3</v>
          </cell>
          <cell r="K7">
            <v>0</v>
          </cell>
          <cell r="L7">
            <v>1559.23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62.09</v>
          </cell>
          <cell r="R7">
            <v>0</v>
          </cell>
          <cell r="S7">
            <v>27.7</v>
          </cell>
          <cell r="T7">
            <v>89.79</v>
          </cell>
          <cell r="U7">
            <v>5788.02</v>
          </cell>
          <cell r="V7">
            <v>5238.71</v>
          </cell>
          <cell r="W7">
            <v>0</v>
          </cell>
          <cell r="X7">
            <v>11026.73</v>
          </cell>
          <cell r="Y7">
            <v>294.48</v>
          </cell>
          <cell r="Z7">
            <v>202.29</v>
          </cell>
          <cell r="AA7">
            <v>0</v>
          </cell>
          <cell r="AB7">
            <v>496.77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E8">
            <v>0</v>
          </cell>
          <cell r="F8">
            <v>7.8</v>
          </cell>
          <cell r="G8">
            <v>0</v>
          </cell>
          <cell r="H8">
            <v>7.8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E9">
            <v>0</v>
          </cell>
          <cell r="F9">
            <v>81.9</v>
          </cell>
          <cell r="G9">
            <v>0</v>
          </cell>
          <cell r="H9">
            <v>81.9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E11">
            <v>14519.2</v>
          </cell>
          <cell r="F11">
            <v>7964</v>
          </cell>
          <cell r="G11">
            <v>0</v>
          </cell>
          <cell r="H11">
            <v>22483.2</v>
          </cell>
          <cell r="I11">
            <v>31.2</v>
          </cell>
          <cell r="J11">
            <v>0</v>
          </cell>
          <cell r="K11">
            <v>0</v>
          </cell>
          <cell r="L11">
            <v>31.2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29.18</v>
          </cell>
          <cell r="R11">
            <v>0</v>
          </cell>
          <cell r="S11">
            <v>0</v>
          </cell>
          <cell r="T11">
            <v>29.18</v>
          </cell>
          <cell r="U11">
            <v>2148.9</v>
          </cell>
          <cell r="V11">
            <v>1185.5</v>
          </cell>
          <cell r="W11">
            <v>0</v>
          </cell>
          <cell r="X11">
            <v>3334.4</v>
          </cell>
          <cell r="Y11">
            <v>3141.2</v>
          </cell>
          <cell r="Z11">
            <v>189.5</v>
          </cell>
          <cell r="AA11">
            <v>0</v>
          </cell>
          <cell r="AB11">
            <v>3330.7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3">
          <cell r="E13">
            <v>73025.81</v>
          </cell>
          <cell r="F13">
            <v>5938.76</v>
          </cell>
          <cell r="G13">
            <v>0</v>
          </cell>
          <cell r="H13">
            <v>78964.57</v>
          </cell>
          <cell r="I13">
            <v>246.99</v>
          </cell>
          <cell r="J13">
            <v>0</v>
          </cell>
          <cell r="K13">
            <v>0</v>
          </cell>
          <cell r="L13">
            <v>246.99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40.1</v>
          </cell>
          <cell r="R13">
            <v>0</v>
          </cell>
          <cell r="S13">
            <v>0</v>
          </cell>
          <cell r="T13">
            <v>40.1</v>
          </cell>
          <cell r="U13">
            <v>5949.61</v>
          </cell>
          <cell r="V13">
            <v>644.18</v>
          </cell>
          <cell r="W13">
            <v>0</v>
          </cell>
          <cell r="X13">
            <v>6593.79</v>
          </cell>
          <cell r="Y13">
            <v>6829.21</v>
          </cell>
          <cell r="Z13">
            <v>106.5</v>
          </cell>
          <cell r="AA13">
            <v>0</v>
          </cell>
          <cell r="AB13">
            <v>6935.71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E14">
            <v>108598.93</v>
          </cell>
          <cell r="F14">
            <v>146077.59</v>
          </cell>
          <cell r="G14">
            <v>0</v>
          </cell>
          <cell r="H14">
            <v>254676.52</v>
          </cell>
          <cell r="I14">
            <v>12883.4</v>
          </cell>
          <cell r="J14">
            <v>5304.09</v>
          </cell>
          <cell r="K14">
            <v>0</v>
          </cell>
          <cell r="L14">
            <v>18187.49</v>
          </cell>
          <cell r="M14">
            <v>37.1</v>
          </cell>
          <cell r="N14">
            <v>0</v>
          </cell>
          <cell r="O14">
            <v>0</v>
          </cell>
          <cell r="P14">
            <v>37.1</v>
          </cell>
          <cell r="Q14">
            <v>22.2</v>
          </cell>
          <cell r="R14">
            <v>0</v>
          </cell>
          <cell r="S14">
            <v>0</v>
          </cell>
          <cell r="T14">
            <v>22.2</v>
          </cell>
          <cell r="U14">
            <v>12384.46</v>
          </cell>
          <cell r="V14">
            <v>6726.45</v>
          </cell>
          <cell r="W14">
            <v>641.86</v>
          </cell>
          <cell r="X14">
            <v>19752.77</v>
          </cell>
          <cell r="Y14">
            <v>1150.34</v>
          </cell>
          <cell r="Z14">
            <v>1618.1</v>
          </cell>
          <cell r="AA14">
            <v>32</v>
          </cell>
          <cell r="AB14">
            <v>2800.44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E15">
            <v>244434.4</v>
          </cell>
          <cell r="F15">
            <v>38929.34</v>
          </cell>
          <cell r="G15">
            <v>0</v>
          </cell>
          <cell r="H15">
            <v>283363.74</v>
          </cell>
          <cell r="I15">
            <v>11366.67</v>
          </cell>
          <cell r="J15">
            <v>1395.97</v>
          </cell>
          <cell r="K15">
            <v>0</v>
          </cell>
          <cell r="L15">
            <v>12762.64</v>
          </cell>
          <cell r="M15">
            <v>35.21</v>
          </cell>
          <cell r="N15">
            <v>0</v>
          </cell>
          <cell r="O15">
            <v>0</v>
          </cell>
          <cell r="P15">
            <v>35.21</v>
          </cell>
          <cell r="Q15">
            <v>145.5</v>
          </cell>
          <cell r="R15">
            <v>0</v>
          </cell>
          <cell r="S15">
            <v>25.92</v>
          </cell>
          <cell r="T15">
            <v>171.42</v>
          </cell>
          <cell r="U15">
            <v>32216.57</v>
          </cell>
          <cell r="V15">
            <v>3517.35</v>
          </cell>
          <cell r="W15">
            <v>674.56</v>
          </cell>
          <cell r="X15">
            <v>36408.48</v>
          </cell>
          <cell r="Y15">
            <v>13777.93</v>
          </cell>
          <cell r="Z15">
            <v>859.6</v>
          </cell>
          <cell r="AA15">
            <v>389.68</v>
          </cell>
          <cell r="AB15">
            <v>15027.21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E16">
            <v>46923.77</v>
          </cell>
          <cell r="F16">
            <v>44333.9</v>
          </cell>
          <cell r="G16">
            <v>0</v>
          </cell>
          <cell r="H16">
            <v>91257.67</v>
          </cell>
          <cell r="I16">
            <v>2638.97</v>
          </cell>
          <cell r="J16">
            <v>1448.87</v>
          </cell>
          <cell r="K16">
            <v>0</v>
          </cell>
          <cell r="L16">
            <v>4087.84</v>
          </cell>
          <cell r="M16">
            <v>0</v>
          </cell>
          <cell r="N16">
            <v>34.6</v>
          </cell>
          <cell r="O16">
            <v>0</v>
          </cell>
          <cell r="P16">
            <v>34.6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1274.42</v>
          </cell>
          <cell r="V16">
            <v>1827.99</v>
          </cell>
          <cell r="W16">
            <v>0</v>
          </cell>
          <cell r="X16">
            <v>3102.41</v>
          </cell>
          <cell r="Y16">
            <v>365.72</v>
          </cell>
          <cell r="Z16">
            <v>398.13</v>
          </cell>
          <cell r="AA16">
            <v>0</v>
          </cell>
          <cell r="AB16">
            <v>763.85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8">
          <cell r="E18">
            <v>134125.06</v>
          </cell>
          <cell r="F18">
            <v>66300.12</v>
          </cell>
          <cell r="G18">
            <v>0</v>
          </cell>
          <cell r="H18">
            <v>200425.18</v>
          </cell>
          <cell r="I18">
            <v>1892.84</v>
          </cell>
          <cell r="J18">
            <v>281.6</v>
          </cell>
          <cell r="K18">
            <v>0</v>
          </cell>
          <cell r="L18">
            <v>2174.44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141.35</v>
          </cell>
          <cell r="R18">
            <v>149.1</v>
          </cell>
          <cell r="S18">
            <v>0</v>
          </cell>
          <cell r="T18">
            <v>290.45</v>
          </cell>
          <cell r="U18">
            <v>12622.46</v>
          </cell>
          <cell r="V18">
            <v>5215.34</v>
          </cell>
          <cell r="W18">
            <v>332</v>
          </cell>
          <cell r="X18">
            <v>18169.8</v>
          </cell>
          <cell r="Y18">
            <v>40325.68</v>
          </cell>
          <cell r="Z18">
            <v>12641.5</v>
          </cell>
          <cell r="AA18">
            <v>360.1</v>
          </cell>
          <cell r="AB18">
            <v>53327.28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E19">
            <v>119244.9</v>
          </cell>
          <cell r="F19">
            <v>51443.68</v>
          </cell>
          <cell r="G19">
            <v>0</v>
          </cell>
          <cell r="H19">
            <v>170688.58</v>
          </cell>
          <cell r="I19">
            <v>307.3</v>
          </cell>
          <cell r="J19">
            <v>181.8</v>
          </cell>
          <cell r="K19">
            <v>0</v>
          </cell>
          <cell r="L19">
            <v>489.1</v>
          </cell>
          <cell r="M19">
            <v>2.8</v>
          </cell>
          <cell r="N19">
            <v>0</v>
          </cell>
          <cell r="O19">
            <v>0</v>
          </cell>
          <cell r="P19">
            <v>2.8</v>
          </cell>
          <cell r="Q19">
            <v>1720.68</v>
          </cell>
          <cell r="R19">
            <v>241.6</v>
          </cell>
          <cell r="S19">
            <v>0</v>
          </cell>
          <cell r="T19">
            <v>1962.28</v>
          </cell>
          <cell r="U19">
            <v>23828.5</v>
          </cell>
          <cell r="V19">
            <v>10440.52</v>
          </cell>
          <cell r="W19">
            <v>0</v>
          </cell>
          <cell r="X19">
            <v>34269.02</v>
          </cell>
          <cell r="Y19">
            <v>15699.44</v>
          </cell>
          <cell r="Z19">
            <v>4419.3</v>
          </cell>
          <cell r="AA19">
            <v>6.8</v>
          </cell>
          <cell r="AB19">
            <v>20125.54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E20">
            <v>97578.14</v>
          </cell>
          <cell r="F20">
            <v>52260.88</v>
          </cell>
          <cell r="G20">
            <v>0</v>
          </cell>
          <cell r="H20">
            <v>149839.02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28.1</v>
          </cell>
          <cell r="R20">
            <v>0</v>
          </cell>
          <cell r="S20">
            <v>0</v>
          </cell>
          <cell r="T20">
            <v>28.1</v>
          </cell>
          <cell r="U20">
            <v>32604.06</v>
          </cell>
          <cell r="V20">
            <v>9174.44</v>
          </cell>
          <cell r="W20">
            <v>52.1</v>
          </cell>
          <cell r="X20">
            <v>41830.6</v>
          </cell>
          <cell r="Y20">
            <v>5483.28</v>
          </cell>
          <cell r="Z20">
            <v>3361.1</v>
          </cell>
          <cell r="AA20">
            <v>0</v>
          </cell>
          <cell r="AB20">
            <v>8844.38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2">
          <cell r="E22">
            <v>124262.8</v>
          </cell>
          <cell r="F22">
            <v>146473.52</v>
          </cell>
          <cell r="G22">
            <v>677.68</v>
          </cell>
          <cell r="H22">
            <v>271414</v>
          </cell>
          <cell r="I22">
            <v>203.8</v>
          </cell>
          <cell r="J22">
            <v>227.4</v>
          </cell>
          <cell r="K22">
            <v>0</v>
          </cell>
          <cell r="L22">
            <v>431.2</v>
          </cell>
          <cell r="M22">
            <v>28.4</v>
          </cell>
          <cell r="N22">
            <v>0</v>
          </cell>
          <cell r="O22">
            <v>0</v>
          </cell>
          <cell r="P22">
            <v>28.4</v>
          </cell>
          <cell r="Q22">
            <v>548.3</v>
          </cell>
          <cell r="R22">
            <v>0</v>
          </cell>
          <cell r="S22">
            <v>0</v>
          </cell>
          <cell r="T22">
            <v>548.3</v>
          </cell>
          <cell r="U22">
            <v>15697.1</v>
          </cell>
          <cell r="V22">
            <v>20999.41</v>
          </cell>
          <cell r="W22">
            <v>0</v>
          </cell>
          <cell r="X22">
            <v>36696.51</v>
          </cell>
          <cell r="Y22">
            <v>6097.8</v>
          </cell>
          <cell r="Z22">
            <v>12990.48</v>
          </cell>
          <cell r="AA22">
            <v>0</v>
          </cell>
          <cell r="AB22">
            <v>19088.28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E23">
            <v>81669.15</v>
          </cell>
          <cell r="F23">
            <v>78237.02</v>
          </cell>
          <cell r="G23">
            <v>2476.18</v>
          </cell>
          <cell r="H23">
            <v>162382.35</v>
          </cell>
          <cell r="I23">
            <v>12</v>
          </cell>
          <cell r="J23">
            <v>0</v>
          </cell>
          <cell r="K23">
            <v>0</v>
          </cell>
          <cell r="L23">
            <v>12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169.5</v>
          </cell>
          <cell r="R23">
            <v>0</v>
          </cell>
          <cell r="S23">
            <v>0</v>
          </cell>
          <cell r="T23">
            <v>169.5</v>
          </cell>
          <cell r="U23">
            <v>5945.4</v>
          </cell>
          <cell r="V23">
            <v>3864.7</v>
          </cell>
          <cell r="W23">
            <v>84.76</v>
          </cell>
          <cell r="X23">
            <v>9894.86</v>
          </cell>
          <cell r="Y23">
            <v>7737</v>
          </cell>
          <cell r="Z23">
            <v>7097.7</v>
          </cell>
          <cell r="AA23">
            <v>170.95</v>
          </cell>
          <cell r="AB23">
            <v>15005.65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5">
          <cell r="E25">
            <v>86329.33</v>
          </cell>
          <cell r="F25">
            <v>57370.44</v>
          </cell>
          <cell r="G25">
            <v>988.22</v>
          </cell>
          <cell r="H25">
            <v>144687.99</v>
          </cell>
          <cell r="I25">
            <v>16311.06</v>
          </cell>
          <cell r="J25">
            <v>14229.36</v>
          </cell>
          <cell r="K25">
            <v>0</v>
          </cell>
          <cell r="L25">
            <v>30540.42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96.14</v>
          </cell>
          <cell r="R25">
            <v>100.4</v>
          </cell>
          <cell r="S25">
            <v>0</v>
          </cell>
          <cell r="T25">
            <v>196.54</v>
          </cell>
          <cell r="U25">
            <v>4024.44</v>
          </cell>
          <cell r="V25">
            <v>3397.17</v>
          </cell>
          <cell r="W25">
            <v>0</v>
          </cell>
          <cell r="X25">
            <v>7421.61</v>
          </cell>
          <cell r="Y25">
            <v>519.88</v>
          </cell>
          <cell r="Z25">
            <v>598.5</v>
          </cell>
          <cell r="AA25">
            <v>42.76</v>
          </cell>
          <cell r="AB25">
            <v>1161.14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E26">
            <v>208505.89</v>
          </cell>
          <cell r="F26">
            <v>103404.58</v>
          </cell>
          <cell r="G26">
            <v>239.3</v>
          </cell>
          <cell r="H26">
            <v>312149.77</v>
          </cell>
          <cell r="I26">
            <v>1757.33</v>
          </cell>
          <cell r="J26">
            <v>898.83</v>
          </cell>
          <cell r="K26">
            <v>0</v>
          </cell>
          <cell r="L26">
            <v>2656.16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210.6</v>
          </cell>
          <cell r="R26">
            <v>145.82</v>
          </cell>
          <cell r="S26">
            <v>859.5</v>
          </cell>
          <cell r="T26">
            <v>1215.92</v>
          </cell>
          <cell r="U26">
            <v>31081.48</v>
          </cell>
          <cell r="V26">
            <v>13336.7</v>
          </cell>
          <cell r="W26">
            <v>154.37</v>
          </cell>
          <cell r="X26">
            <v>44572.55</v>
          </cell>
          <cell r="Y26">
            <v>1062.61</v>
          </cell>
          <cell r="Z26">
            <v>451.49</v>
          </cell>
          <cell r="AA26">
            <v>0</v>
          </cell>
          <cell r="AB26">
            <v>1514.1</v>
          </cell>
          <cell r="AC26">
            <v>0</v>
          </cell>
          <cell r="AD26">
            <v>1.98</v>
          </cell>
          <cell r="AE26">
            <v>101.26</v>
          </cell>
          <cell r="AF26">
            <v>103.24</v>
          </cell>
        </row>
        <row r="27">
          <cell r="E27">
            <v>48769.24</v>
          </cell>
          <cell r="F27">
            <v>97601.08</v>
          </cell>
          <cell r="G27">
            <v>42.12</v>
          </cell>
          <cell r="H27">
            <v>146412.44</v>
          </cell>
          <cell r="I27">
            <v>9042.58</v>
          </cell>
          <cell r="J27">
            <v>28184.35</v>
          </cell>
          <cell r="K27">
            <v>0</v>
          </cell>
          <cell r="L27">
            <v>37226.93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13.44</v>
          </cell>
          <cell r="R27">
            <v>793.79</v>
          </cell>
          <cell r="S27">
            <v>0</v>
          </cell>
          <cell r="T27">
            <v>807.23</v>
          </cell>
          <cell r="U27">
            <v>3110.09</v>
          </cell>
          <cell r="V27">
            <v>6923.35</v>
          </cell>
          <cell r="W27">
            <v>20.7</v>
          </cell>
          <cell r="X27">
            <v>10054.14</v>
          </cell>
          <cell r="Y27">
            <v>141.5</v>
          </cell>
          <cell r="Z27">
            <v>327.74</v>
          </cell>
          <cell r="AA27">
            <v>0</v>
          </cell>
          <cell r="AB27">
            <v>469.24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E28">
            <v>55619.08</v>
          </cell>
          <cell r="F28">
            <v>52052.19</v>
          </cell>
          <cell r="G28">
            <v>0</v>
          </cell>
          <cell r="H28">
            <v>107671.28</v>
          </cell>
          <cell r="I28">
            <v>41304.55</v>
          </cell>
          <cell r="J28">
            <v>43796.46</v>
          </cell>
          <cell r="K28">
            <v>0</v>
          </cell>
          <cell r="L28">
            <v>85101.01</v>
          </cell>
          <cell r="M28">
            <v>0</v>
          </cell>
          <cell r="N28">
            <v>14.41</v>
          </cell>
          <cell r="O28">
            <v>0</v>
          </cell>
          <cell r="P28">
            <v>14.41</v>
          </cell>
          <cell r="Q28">
            <v>18.7</v>
          </cell>
          <cell r="R28">
            <v>1420.3</v>
          </cell>
          <cell r="S28">
            <v>30.8</v>
          </cell>
          <cell r="T28">
            <v>1469.8</v>
          </cell>
          <cell r="U28">
            <v>2353.57</v>
          </cell>
          <cell r="V28">
            <v>5108.16</v>
          </cell>
          <cell r="W28">
            <v>217.7</v>
          </cell>
          <cell r="X28">
            <v>7679.43</v>
          </cell>
          <cell r="Y28">
            <v>106.09</v>
          </cell>
          <cell r="Z28">
            <v>82.91</v>
          </cell>
          <cell r="AA28">
            <v>0</v>
          </cell>
          <cell r="AB28">
            <v>189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E29">
            <v>75536.27</v>
          </cell>
          <cell r="F29">
            <v>60178.84</v>
          </cell>
          <cell r="G29">
            <v>1055.42</v>
          </cell>
          <cell r="H29">
            <v>136770.54</v>
          </cell>
          <cell r="I29">
            <v>14793.66</v>
          </cell>
          <cell r="J29">
            <v>11426.44</v>
          </cell>
          <cell r="K29">
            <v>1048.56</v>
          </cell>
          <cell r="L29">
            <v>27268.66</v>
          </cell>
          <cell r="M29">
            <v>0</v>
          </cell>
          <cell r="N29">
            <v>0</v>
          </cell>
          <cell r="O29">
            <v>147.37</v>
          </cell>
          <cell r="P29">
            <v>147.37</v>
          </cell>
          <cell r="Q29">
            <v>25.23</v>
          </cell>
          <cell r="R29">
            <v>20.4</v>
          </cell>
          <cell r="S29">
            <v>17.5</v>
          </cell>
          <cell r="T29">
            <v>63.13</v>
          </cell>
          <cell r="U29">
            <v>7349.59</v>
          </cell>
          <cell r="V29">
            <v>3547.27</v>
          </cell>
          <cell r="W29">
            <v>1553.24</v>
          </cell>
          <cell r="X29">
            <v>12450.1</v>
          </cell>
          <cell r="Y29">
            <v>20.42</v>
          </cell>
          <cell r="Z29">
            <v>68.5</v>
          </cell>
          <cell r="AA29">
            <v>1814.36</v>
          </cell>
          <cell r="AB29">
            <v>1903.28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E30">
            <v>74273.47</v>
          </cell>
          <cell r="F30">
            <v>48492.52</v>
          </cell>
          <cell r="G30">
            <v>0</v>
          </cell>
          <cell r="H30">
            <v>122765.99</v>
          </cell>
          <cell r="I30">
            <v>12760.64</v>
          </cell>
          <cell r="J30">
            <v>8691.19</v>
          </cell>
          <cell r="K30">
            <v>0</v>
          </cell>
          <cell r="L30">
            <v>21451.83</v>
          </cell>
          <cell r="M30">
            <v>0</v>
          </cell>
          <cell r="N30">
            <v>247.45</v>
          </cell>
          <cell r="O30">
            <v>0</v>
          </cell>
          <cell r="P30">
            <v>247.45</v>
          </cell>
          <cell r="Q30">
            <v>494.68</v>
          </cell>
          <cell r="R30">
            <v>132.18</v>
          </cell>
          <cell r="S30">
            <v>32.55</v>
          </cell>
          <cell r="T30">
            <v>659.41</v>
          </cell>
          <cell r="U30">
            <v>8354.55</v>
          </cell>
          <cell r="V30">
            <v>4920.41</v>
          </cell>
          <cell r="W30">
            <v>0</v>
          </cell>
          <cell r="X30">
            <v>13274.96</v>
          </cell>
          <cell r="Y30">
            <v>105.95</v>
          </cell>
          <cell r="Z30">
            <v>493.01</v>
          </cell>
          <cell r="AA30">
            <v>15.9</v>
          </cell>
          <cell r="AB30">
            <v>614.86</v>
          </cell>
          <cell r="AC30">
            <v>0</v>
          </cell>
          <cell r="AD30">
            <v>21.04</v>
          </cell>
          <cell r="AE30">
            <v>0</v>
          </cell>
          <cell r="AF30">
            <v>21.04</v>
          </cell>
        </row>
        <row r="32">
          <cell r="E32">
            <v>57096</v>
          </cell>
          <cell r="F32">
            <v>14614.49</v>
          </cell>
          <cell r="G32">
            <v>128.9</v>
          </cell>
          <cell r="H32">
            <v>71839.39</v>
          </cell>
          <cell r="I32">
            <v>366.8</v>
          </cell>
          <cell r="J32">
            <v>188.8</v>
          </cell>
          <cell r="K32">
            <v>0</v>
          </cell>
          <cell r="L32">
            <v>555.6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10879.1</v>
          </cell>
          <cell r="V32">
            <v>2777.2</v>
          </cell>
          <cell r="W32">
            <v>83</v>
          </cell>
          <cell r="X32">
            <v>13739.3</v>
          </cell>
          <cell r="Y32">
            <v>13037</v>
          </cell>
          <cell r="Z32">
            <v>1211.6</v>
          </cell>
          <cell r="AA32">
            <v>0</v>
          </cell>
          <cell r="AB32">
            <v>14248.6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E33">
            <v>3087.2</v>
          </cell>
          <cell r="F33">
            <v>2574.24</v>
          </cell>
          <cell r="G33">
            <v>400</v>
          </cell>
          <cell r="H33">
            <v>6061.44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164.7</v>
          </cell>
          <cell r="V33">
            <v>285.6</v>
          </cell>
          <cell r="W33">
            <v>0</v>
          </cell>
          <cell r="X33">
            <v>450.3</v>
          </cell>
          <cell r="Y33">
            <v>19.3</v>
          </cell>
          <cell r="Z33">
            <v>54.8</v>
          </cell>
          <cell r="AA33">
            <v>0</v>
          </cell>
          <cell r="AB33">
            <v>74.1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E34">
            <v>45218.31</v>
          </cell>
          <cell r="F34">
            <v>23787.27</v>
          </cell>
          <cell r="G34">
            <v>4274.71</v>
          </cell>
          <cell r="H34">
            <v>73280.29</v>
          </cell>
          <cell r="I34">
            <v>2108.43</v>
          </cell>
          <cell r="J34">
            <v>1007.34</v>
          </cell>
          <cell r="K34">
            <v>0</v>
          </cell>
          <cell r="L34">
            <v>3115.77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18.6</v>
          </cell>
          <cell r="R34">
            <v>0</v>
          </cell>
          <cell r="S34">
            <v>0</v>
          </cell>
          <cell r="T34">
            <v>18.6</v>
          </cell>
          <cell r="U34">
            <v>5883.97</v>
          </cell>
          <cell r="V34">
            <v>3659.9</v>
          </cell>
          <cell r="W34">
            <v>236.25</v>
          </cell>
          <cell r="X34">
            <v>9780.12</v>
          </cell>
          <cell r="Y34">
            <v>336.1</v>
          </cell>
          <cell r="Z34">
            <v>254</v>
          </cell>
          <cell r="AA34">
            <v>58.79</v>
          </cell>
          <cell r="AB34">
            <v>648.89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6">
          <cell r="E36">
            <v>141009.4</v>
          </cell>
          <cell r="F36">
            <v>68785.06</v>
          </cell>
          <cell r="G36">
            <v>1908.92</v>
          </cell>
          <cell r="H36">
            <v>211703.38</v>
          </cell>
          <cell r="I36">
            <v>16520.3</v>
          </cell>
          <cell r="J36">
            <v>7725.4</v>
          </cell>
          <cell r="K36">
            <v>257.1</v>
          </cell>
          <cell r="L36">
            <v>24502.8</v>
          </cell>
          <cell r="M36">
            <v>6756.1</v>
          </cell>
          <cell r="N36">
            <v>2774</v>
          </cell>
          <cell r="O36">
            <v>193</v>
          </cell>
          <cell r="P36">
            <v>9723.1</v>
          </cell>
          <cell r="Q36">
            <v>342.93</v>
          </cell>
          <cell r="R36">
            <v>0</v>
          </cell>
          <cell r="S36">
            <v>0</v>
          </cell>
          <cell r="T36">
            <v>342.93</v>
          </cell>
          <cell r="U36">
            <v>6119.3</v>
          </cell>
          <cell r="V36">
            <v>2896.5</v>
          </cell>
          <cell r="W36">
            <v>39.4</v>
          </cell>
          <cell r="X36">
            <v>9055.2</v>
          </cell>
          <cell r="Y36">
            <v>429.3</v>
          </cell>
          <cell r="Z36">
            <v>286.6</v>
          </cell>
          <cell r="AA36">
            <v>0</v>
          </cell>
          <cell r="AB36">
            <v>715.9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E37">
            <v>41896.07</v>
          </cell>
          <cell r="F37">
            <v>29516.55</v>
          </cell>
          <cell r="G37">
            <v>838.28</v>
          </cell>
          <cell r="H37">
            <v>72250.9</v>
          </cell>
          <cell r="I37">
            <v>5396.04</v>
          </cell>
          <cell r="J37">
            <v>4237.03</v>
          </cell>
          <cell r="K37">
            <v>0</v>
          </cell>
          <cell r="L37">
            <v>9633.07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2134.79</v>
          </cell>
          <cell r="V37">
            <v>498.04</v>
          </cell>
          <cell r="W37">
            <v>0</v>
          </cell>
          <cell r="X37">
            <v>2632.83</v>
          </cell>
          <cell r="Y37">
            <v>39.95</v>
          </cell>
          <cell r="Z37">
            <v>88.7</v>
          </cell>
          <cell r="AA37">
            <v>0</v>
          </cell>
          <cell r="AB37">
            <v>128.65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E38">
            <v>37088.1</v>
          </cell>
          <cell r="F38">
            <v>1076.32</v>
          </cell>
          <cell r="G38">
            <v>2659.2</v>
          </cell>
          <cell r="H38">
            <v>40823.62</v>
          </cell>
          <cell r="I38">
            <v>11712.2</v>
          </cell>
          <cell r="J38">
            <v>199.2</v>
          </cell>
          <cell r="K38">
            <v>565</v>
          </cell>
          <cell r="L38">
            <v>12476.4</v>
          </cell>
          <cell r="M38">
            <v>7681.7</v>
          </cell>
          <cell r="N38">
            <v>0</v>
          </cell>
          <cell r="O38">
            <v>538.1</v>
          </cell>
          <cell r="P38">
            <v>8219.8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303.1</v>
          </cell>
          <cell r="V38">
            <v>65.5</v>
          </cell>
          <cell r="W38">
            <v>98</v>
          </cell>
          <cell r="X38">
            <v>466.6</v>
          </cell>
          <cell r="Y38">
            <v>8.3</v>
          </cell>
          <cell r="Z38">
            <v>0</v>
          </cell>
          <cell r="AA38">
            <v>40.2</v>
          </cell>
          <cell r="AB38">
            <v>48.5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E39">
            <v>130295.46</v>
          </cell>
          <cell r="F39">
            <v>78429.85</v>
          </cell>
          <cell r="G39">
            <v>0</v>
          </cell>
          <cell r="H39">
            <v>208725.31</v>
          </cell>
          <cell r="I39">
            <v>15580.44</v>
          </cell>
          <cell r="J39">
            <v>9040.36</v>
          </cell>
          <cell r="K39">
            <v>0</v>
          </cell>
          <cell r="L39">
            <v>24620.8</v>
          </cell>
          <cell r="M39">
            <v>406.2</v>
          </cell>
          <cell r="N39">
            <v>0</v>
          </cell>
          <cell r="O39">
            <v>0</v>
          </cell>
          <cell r="P39">
            <v>406.2</v>
          </cell>
          <cell r="Q39">
            <v>163.6</v>
          </cell>
          <cell r="R39">
            <v>0</v>
          </cell>
          <cell r="S39">
            <v>0</v>
          </cell>
          <cell r="T39">
            <v>163.6</v>
          </cell>
          <cell r="U39">
            <v>13991.27</v>
          </cell>
          <cell r="V39">
            <v>5846.63</v>
          </cell>
          <cell r="W39">
            <v>642.06</v>
          </cell>
          <cell r="X39">
            <v>20479.96</v>
          </cell>
          <cell r="Y39">
            <v>2038.04</v>
          </cell>
          <cell r="Z39">
            <v>447.73</v>
          </cell>
          <cell r="AA39">
            <v>0</v>
          </cell>
          <cell r="AB39">
            <v>2485.77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1">
          <cell r="E41">
            <v>24154.99</v>
          </cell>
          <cell r="F41">
            <v>37218.99</v>
          </cell>
          <cell r="G41">
            <v>3825.16</v>
          </cell>
          <cell r="H41">
            <v>65199.15</v>
          </cell>
          <cell r="I41">
            <v>0</v>
          </cell>
          <cell r="J41">
            <v>577.84</v>
          </cell>
          <cell r="K41">
            <v>0</v>
          </cell>
          <cell r="L41">
            <v>577.84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37.2</v>
          </cell>
          <cell r="S41">
            <v>0</v>
          </cell>
          <cell r="T41">
            <v>37.2</v>
          </cell>
          <cell r="U41">
            <v>1028.6</v>
          </cell>
          <cell r="V41">
            <v>5547.5</v>
          </cell>
          <cell r="W41">
            <v>0</v>
          </cell>
          <cell r="X41">
            <v>6576.1</v>
          </cell>
          <cell r="Y41">
            <v>2678.92</v>
          </cell>
          <cell r="Z41">
            <v>5290.09</v>
          </cell>
          <cell r="AA41">
            <v>98.43</v>
          </cell>
          <cell r="AB41">
            <v>8067.44</v>
          </cell>
          <cell r="AC41">
            <v>0</v>
          </cell>
          <cell r="AD41">
            <v>65.4</v>
          </cell>
          <cell r="AE41">
            <v>0</v>
          </cell>
          <cell r="AF41">
            <v>65.4</v>
          </cell>
        </row>
        <row r="42">
          <cell r="E42">
            <v>45303.4</v>
          </cell>
          <cell r="F42">
            <v>33409.83</v>
          </cell>
          <cell r="G42">
            <v>302</v>
          </cell>
          <cell r="H42">
            <v>79015.23</v>
          </cell>
          <cell r="I42">
            <v>0</v>
          </cell>
          <cell r="J42">
            <v>23.8</v>
          </cell>
          <cell r="K42">
            <v>0</v>
          </cell>
          <cell r="L42">
            <v>23.8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319.2</v>
          </cell>
          <cell r="S42">
            <v>0</v>
          </cell>
          <cell r="T42">
            <v>319.2</v>
          </cell>
          <cell r="U42">
            <v>2985.7</v>
          </cell>
          <cell r="V42">
            <v>2416.4</v>
          </cell>
          <cell r="W42">
            <v>6.8</v>
          </cell>
          <cell r="X42">
            <v>5408.9</v>
          </cell>
          <cell r="Y42">
            <v>8343.42</v>
          </cell>
          <cell r="Z42">
            <v>8621.09</v>
          </cell>
          <cell r="AA42">
            <v>25.96</v>
          </cell>
          <cell r="AB42">
            <v>16990.47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4">
          <cell r="E44">
            <v>83341.87</v>
          </cell>
          <cell r="F44">
            <v>30991.56</v>
          </cell>
          <cell r="G44">
            <v>542.53</v>
          </cell>
          <cell r="H44">
            <v>114875.96</v>
          </cell>
          <cell r="I44">
            <v>2464.5</v>
          </cell>
          <cell r="J44">
            <v>414.99</v>
          </cell>
          <cell r="K44">
            <v>75</v>
          </cell>
          <cell r="L44">
            <v>2954.49</v>
          </cell>
          <cell r="M44">
            <v>70.86</v>
          </cell>
          <cell r="N44">
            <v>0</v>
          </cell>
          <cell r="O44">
            <v>0</v>
          </cell>
          <cell r="P44">
            <v>70.86</v>
          </cell>
          <cell r="Q44">
            <v>0</v>
          </cell>
          <cell r="R44">
            <v>116.8</v>
          </cell>
          <cell r="S44">
            <v>0</v>
          </cell>
          <cell r="T44">
            <v>116.8</v>
          </cell>
          <cell r="U44">
            <v>2418.8</v>
          </cell>
          <cell r="V44">
            <v>562.77</v>
          </cell>
          <cell r="W44">
            <v>97.37</v>
          </cell>
          <cell r="X44">
            <v>3078.94</v>
          </cell>
          <cell r="Y44">
            <v>211.9</v>
          </cell>
          <cell r="Z44">
            <v>0</v>
          </cell>
          <cell r="AA44">
            <v>16.8</v>
          </cell>
          <cell r="AB44">
            <v>228.7</v>
          </cell>
          <cell r="AC44">
            <v>0</v>
          </cell>
          <cell r="AD44">
            <v>0</v>
          </cell>
          <cell r="AE44">
            <v>4.6</v>
          </cell>
          <cell r="AF44">
            <v>4.6</v>
          </cell>
        </row>
        <row r="45">
          <cell r="E45">
            <v>98038.94</v>
          </cell>
          <cell r="F45">
            <v>28912.38</v>
          </cell>
          <cell r="G45">
            <v>0</v>
          </cell>
          <cell r="H45">
            <v>126951.32</v>
          </cell>
          <cell r="I45">
            <v>1880.1</v>
          </cell>
          <cell r="J45">
            <v>524</v>
          </cell>
          <cell r="K45">
            <v>0</v>
          </cell>
          <cell r="L45">
            <v>2404.1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37.1</v>
          </cell>
          <cell r="R45">
            <v>0</v>
          </cell>
          <cell r="S45">
            <v>0</v>
          </cell>
          <cell r="T45">
            <v>37.1</v>
          </cell>
          <cell r="U45">
            <v>1385.18</v>
          </cell>
          <cell r="V45">
            <v>876.3</v>
          </cell>
          <cell r="W45">
            <v>50.2</v>
          </cell>
          <cell r="X45">
            <v>2311.68</v>
          </cell>
          <cell r="Y45">
            <v>553.87</v>
          </cell>
          <cell r="Z45">
            <v>117</v>
          </cell>
          <cell r="AA45">
            <v>0</v>
          </cell>
          <cell r="AB45">
            <v>670.87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E46">
            <v>128877.6</v>
          </cell>
          <cell r="F46">
            <v>134537.88</v>
          </cell>
          <cell r="G46">
            <v>273</v>
          </cell>
          <cell r="H46">
            <v>263688.48</v>
          </cell>
          <cell r="I46">
            <v>1013.4</v>
          </cell>
          <cell r="J46">
            <v>1605.7</v>
          </cell>
          <cell r="K46">
            <v>0</v>
          </cell>
          <cell r="L46">
            <v>2619.1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40.4</v>
          </cell>
          <cell r="R46">
            <v>0</v>
          </cell>
          <cell r="S46">
            <v>0</v>
          </cell>
          <cell r="T46">
            <v>40.4</v>
          </cell>
          <cell r="U46">
            <v>1749.8</v>
          </cell>
          <cell r="V46">
            <v>1153.9</v>
          </cell>
          <cell r="W46">
            <v>2.6</v>
          </cell>
          <cell r="X46">
            <v>2906.3</v>
          </cell>
          <cell r="Y46">
            <v>177.9</v>
          </cell>
          <cell r="Z46">
            <v>260.5</v>
          </cell>
          <cell r="AA46">
            <v>0</v>
          </cell>
          <cell r="AB46">
            <v>438.4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E47">
            <v>25823.36</v>
          </cell>
          <cell r="F47">
            <v>602.13</v>
          </cell>
          <cell r="G47">
            <v>0</v>
          </cell>
          <cell r="H47">
            <v>26425.49</v>
          </cell>
          <cell r="I47">
            <v>908.95</v>
          </cell>
          <cell r="J47">
            <v>0</v>
          </cell>
          <cell r="K47">
            <v>0</v>
          </cell>
          <cell r="L47">
            <v>908.95</v>
          </cell>
          <cell r="M47">
            <v>101.6</v>
          </cell>
          <cell r="N47">
            <v>0</v>
          </cell>
          <cell r="O47">
            <v>0</v>
          </cell>
          <cell r="P47">
            <v>101.6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425.13</v>
          </cell>
          <cell r="V47">
            <v>0</v>
          </cell>
          <cell r="W47">
            <v>11.2</v>
          </cell>
          <cell r="X47">
            <v>436.33</v>
          </cell>
          <cell r="Y47">
            <v>212.19</v>
          </cell>
          <cell r="Z47">
            <v>0</v>
          </cell>
          <cell r="AA47">
            <v>0</v>
          </cell>
          <cell r="AB47">
            <v>212.19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9">
          <cell r="E49">
            <v>4923.8</v>
          </cell>
          <cell r="F49">
            <v>2684</v>
          </cell>
          <cell r="G49">
            <v>286.42</v>
          </cell>
          <cell r="H49">
            <v>7894.22</v>
          </cell>
          <cell r="I49">
            <v>1007.5</v>
          </cell>
          <cell r="J49">
            <v>0</v>
          </cell>
          <cell r="K49">
            <v>0</v>
          </cell>
          <cell r="L49">
            <v>1007.5</v>
          </cell>
          <cell r="M49">
            <v>309.4</v>
          </cell>
          <cell r="N49">
            <v>224.5</v>
          </cell>
          <cell r="O49">
            <v>0</v>
          </cell>
          <cell r="P49">
            <v>533.9</v>
          </cell>
          <cell r="Q49">
            <v>14.9</v>
          </cell>
          <cell r="R49">
            <v>0</v>
          </cell>
          <cell r="S49">
            <v>0</v>
          </cell>
          <cell r="T49">
            <v>14.9</v>
          </cell>
          <cell r="U49">
            <v>46.3</v>
          </cell>
          <cell r="V49">
            <v>81.2</v>
          </cell>
          <cell r="W49">
            <v>47.95</v>
          </cell>
          <cell r="X49">
            <v>175.45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E50">
            <v>3390.9</v>
          </cell>
          <cell r="F50">
            <v>5585.03</v>
          </cell>
          <cell r="G50">
            <v>0</v>
          </cell>
          <cell r="H50">
            <v>8975.93</v>
          </cell>
          <cell r="I50">
            <v>147.9</v>
          </cell>
          <cell r="J50">
            <v>442.64</v>
          </cell>
          <cell r="K50">
            <v>0</v>
          </cell>
          <cell r="L50">
            <v>590.54</v>
          </cell>
          <cell r="M50">
            <v>3926.5</v>
          </cell>
          <cell r="N50">
            <v>1176.7</v>
          </cell>
          <cell r="O50">
            <v>0</v>
          </cell>
          <cell r="P50">
            <v>5103.2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18.8</v>
          </cell>
          <cell r="V50">
            <v>0</v>
          </cell>
          <cell r="W50">
            <v>0</v>
          </cell>
          <cell r="X50">
            <v>18.8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2">
          <cell r="E52">
            <v>4722.9</v>
          </cell>
          <cell r="F52">
            <v>1768.01</v>
          </cell>
          <cell r="G52">
            <v>0</v>
          </cell>
          <cell r="H52">
            <v>6490.91</v>
          </cell>
          <cell r="I52">
            <v>453.2</v>
          </cell>
          <cell r="J52">
            <v>143.55</v>
          </cell>
          <cell r="K52">
            <v>0</v>
          </cell>
          <cell r="L52">
            <v>596.75</v>
          </cell>
          <cell r="M52">
            <v>430.7</v>
          </cell>
          <cell r="N52">
            <v>989.7</v>
          </cell>
          <cell r="O52">
            <v>0</v>
          </cell>
          <cell r="P52">
            <v>1420.4</v>
          </cell>
          <cell r="Q52">
            <v>0</v>
          </cell>
          <cell r="R52">
            <v>488.1</v>
          </cell>
          <cell r="S52">
            <v>0</v>
          </cell>
          <cell r="T52">
            <v>488.1</v>
          </cell>
          <cell r="U52">
            <v>0</v>
          </cell>
          <cell r="V52">
            <v>0</v>
          </cell>
          <cell r="W52">
            <v>12.7</v>
          </cell>
          <cell r="X52">
            <v>12.7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E53">
            <v>14365.7</v>
          </cell>
          <cell r="F53">
            <v>4980.67</v>
          </cell>
          <cell r="G53">
            <v>0</v>
          </cell>
          <cell r="H53">
            <v>19346.38</v>
          </cell>
          <cell r="I53">
            <v>5833.9</v>
          </cell>
          <cell r="J53">
            <v>1916.34</v>
          </cell>
          <cell r="K53">
            <v>0</v>
          </cell>
          <cell r="L53">
            <v>7750.24</v>
          </cell>
          <cell r="M53">
            <v>4750.4</v>
          </cell>
          <cell r="N53">
            <v>1862.06</v>
          </cell>
          <cell r="O53">
            <v>0</v>
          </cell>
          <cell r="P53">
            <v>6612.46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93.3</v>
          </cell>
          <cell r="V53">
            <v>0</v>
          </cell>
          <cell r="W53">
            <v>7.5</v>
          </cell>
          <cell r="X53">
            <v>100.8</v>
          </cell>
          <cell r="Y53">
            <v>0</v>
          </cell>
          <cell r="Z53">
            <v>0</v>
          </cell>
          <cell r="AA53">
            <v>126</v>
          </cell>
          <cell r="AB53">
            <v>126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E54">
            <v>41042.4</v>
          </cell>
          <cell r="F54">
            <v>27624.39</v>
          </cell>
          <cell r="G54">
            <v>0</v>
          </cell>
          <cell r="H54">
            <v>68666.79</v>
          </cell>
          <cell r="I54">
            <v>2863.6</v>
          </cell>
          <cell r="J54">
            <v>2389.49</v>
          </cell>
          <cell r="K54">
            <v>16.9</v>
          </cell>
          <cell r="L54">
            <v>5269.99</v>
          </cell>
          <cell r="M54">
            <v>1455.9</v>
          </cell>
          <cell r="N54">
            <v>1501.33</v>
          </cell>
          <cell r="O54">
            <v>14</v>
          </cell>
          <cell r="P54">
            <v>2971.23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229.3</v>
          </cell>
          <cell r="W54">
            <v>245.18</v>
          </cell>
          <cell r="X54">
            <v>474.48</v>
          </cell>
          <cell r="Y54">
            <v>0</v>
          </cell>
          <cell r="Z54">
            <v>116.6</v>
          </cell>
          <cell r="AA54">
            <v>537</v>
          </cell>
          <cell r="AB54">
            <v>653.6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E55">
            <v>476</v>
          </cell>
          <cell r="F55">
            <v>3262</v>
          </cell>
          <cell r="G55">
            <v>0</v>
          </cell>
          <cell r="H55">
            <v>3738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48.4</v>
          </cell>
          <cell r="X55">
            <v>48.4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7">
          <cell r="E57">
            <v>11998.7</v>
          </cell>
          <cell r="F57">
            <v>6946.4</v>
          </cell>
          <cell r="G57">
            <v>74.7</v>
          </cell>
          <cell r="H57">
            <v>19019.8</v>
          </cell>
          <cell r="I57">
            <v>2343.7</v>
          </cell>
          <cell r="J57">
            <v>1841.4</v>
          </cell>
          <cell r="K57">
            <v>160.6</v>
          </cell>
          <cell r="L57">
            <v>4345.7</v>
          </cell>
          <cell r="M57">
            <v>0</v>
          </cell>
          <cell r="N57">
            <v>67.2</v>
          </cell>
          <cell r="O57">
            <v>20</v>
          </cell>
          <cell r="P57">
            <v>87.2</v>
          </cell>
          <cell r="Q57">
            <v>308</v>
          </cell>
          <cell r="R57">
            <v>0</v>
          </cell>
          <cell r="S57">
            <v>21.1</v>
          </cell>
          <cell r="T57">
            <v>329.1</v>
          </cell>
          <cell r="U57">
            <v>1242.1</v>
          </cell>
          <cell r="V57">
            <v>568.5</v>
          </cell>
          <cell r="W57">
            <v>63.4</v>
          </cell>
          <cell r="X57">
            <v>1874</v>
          </cell>
          <cell r="Y57">
            <v>157.6</v>
          </cell>
          <cell r="Z57">
            <v>80.8</v>
          </cell>
          <cell r="AA57">
            <v>27.9</v>
          </cell>
          <cell r="AB57">
            <v>266.3</v>
          </cell>
          <cell r="AC57">
            <v>508.4</v>
          </cell>
          <cell r="AD57">
            <v>0</v>
          </cell>
          <cell r="AE57">
            <v>0</v>
          </cell>
          <cell r="AF57">
            <v>508.4</v>
          </cell>
        </row>
        <row r="58">
          <cell r="E58">
            <v>19105</v>
          </cell>
          <cell r="F58">
            <v>21502.6</v>
          </cell>
          <cell r="G58">
            <v>1021.8</v>
          </cell>
          <cell r="H58">
            <v>41629.4</v>
          </cell>
          <cell r="I58">
            <v>19673.3</v>
          </cell>
          <cell r="J58">
            <v>13822.5</v>
          </cell>
          <cell r="K58">
            <v>178.4</v>
          </cell>
          <cell r="L58">
            <v>33674.2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1018.7</v>
          </cell>
          <cell r="R58">
            <v>94</v>
          </cell>
          <cell r="S58">
            <v>0</v>
          </cell>
          <cell r="T58">
            <v>1112.7</v>
          </cell>
          <cell r="U58">
            <v>2747.1</v>
          </cell>
          <cell r="V58">
            <v>1352.6</v>
          </cell>
          <cell r="W58">
            <v>92.4</v>
          </cell>
          <cell r="X58">
            <v>4192.1</v>
          </cell>
          <cell r="Y58">
            <v>377.1</v>
          </cell>
          <cell r="Z58">
            <v>532.1</v>
          </cell>
          <cell r="AA58">
            <v>16</v>
          </cell>
          <cell r="AB58">
            <v>925.2</v>
          </cell>
          <cell r="AC58">
            <v>154.5</v>
          </cell>
          <cell r="AD58">
            <v>0</v>
          </cell>
          <cell r="AE58">
            <v>0</v>
          </cell>
          <cell r="AF58">
            <v>154.5</v>
          </cell>
        </row>
        <row r="59">
          <cell r="E59">
            <v>13782.7</v>
          </cell>
          <cell r="F59">
            <v>18194.46</v>
          </cell>
          <cell r="G59">
            <v>396.7</v>
          </cell>
          <cell r="H59">
            <v>32373.86</v>
          </cell>
          <cell r="I59">
            <v>1318.5</v>
          </cell>
          <cell r="J59">
            <v>1777.3</v>
          </cell>
          <cell r="K59">
            <v>0</v>
          </cell>
          <cell r="L59">
            <v>3095.8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270.6</v>
          </cell>
          <cell r="R59">
            <v>84.7</v>
          </cell>
          <cell r="S59">
            <v>24.8</v>
          </cell>
          <cell r="T59">
            <v>380.1</v>
          </cell>
          <cell r="U59">
            <v>1962.6</v>
          </cell>
          <cell r="V59">
            <v>2012.1</v>
          </cell>
          <cell r="W59">
            <v>70.3</v>
          </cell>
          <cell r="X59">
            <v>4045</v>
          </cell>
          <cell r="Y59">
            <v>98.3</v>
          </cell>
          <cell r="Z59">
            <v>362.5</v>
          </cell>
          <cell r="AA59">
            <v>113.8</v>
          </cell>
          <cell r="AB59">
            <v>574.6</v>
          </cell>
          <cell r="AC59">
            <v>46.8</v>
          </cell>
          <cell r="AD59">
            <v>0</v>
          </cell>
          <cell r="AE59">
            <v>0</v>
          </cell>
          <cell r="AF59">
            <v>46.8</v>
          </cell>
        </row>
        <row r="60">
          <cell r="E60">
            <v>34888.26</v>
          </cell>
          <cell r="F60">
            <v>43558.19</v>
          </cell>
          <cell r="G60">
            <v>1599.2</v>
          </cell>
          <cell r="H60">
            <v>80045.65</v>
          </cell>
          <cell r="I60">
            <v>9736.83</v>
          </cell>
          <cell r="J60">
            <v>15015.04</v>
          </cell>
          <cell r="K60">
            <v>0</v>
          </cell>
          <cell r="L60">
            <v>24751.87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89.5</v>
          </cell>
          <cell r="R60">
            <v>82.7</v>
          </cell>
          <cell r="S60">
            <v>0</v>
          </cell>
          <cell r="T60">
            <v>172.2</v>
          </cell>
          <cell r="U60">
            <v>4352.92</v>
          </cell>
          <cell r="V60">
            <v>5263.94</v>
          </cell>
          <cell r="W60">
            <v>74.6</v>
          </cell>
          <cell r="X60">
            <v>9691.46</v>
          </cell>
          <cell r="Y60">
            <v>188.4</v>
          </cell>
          <cell r="Z60">
            <v>248.1</v>
          </cell>
          <cell r="AA60">
            <v>7.2</v>
          </cell>
          <cell r="AB60">
            <v>443.7</v>
          </cell>
          <cell r="AC60">
            <v>6.9</v>
          </cell>
          <cell r="AD60">
            <v>0</v>
          </cell>
          <cell r="AE60">
            <v>0</v>
          </cell>
          <cell r="AF60">
            <v>6.9</v>
          </cell>
        </row>
        <row r="61">
          <cell r="E61">
            <v>9546.7</v>
          </cell>
          <cell r="F61">
            <v>31780.2</v>
          </cell>
          <cell r="G61">
            <v>0</v>
          </cell>
          <cell r="H61">
            <v>41326.9</v>
          </cell>
          <cell r="I61">
            <v>21085.3</v>
          </cell>
          <cell r="J61">
            <v>26162.9</v>
          </cell>
          <cell r="K61">
            <v>0</v>
          </cell>
          <cell r="L61">
            <v>47248.2</v>
          </cell>
          <cell r="M61">
            <v>175.6</v>
          </cell>
          <cell r="N61">
            <v>29.3</v>
          </cell>
          <cell r="O61">
            <v>0</v>
          </cell>
          <cell r="P61">
            <v>204.9</v>
          </cell>
          <cell r="Q61">
            <v>2014.9</v>
          </cell>
          <cell r="R61">
            <v>121.4</v>
          </cell>
          <cell r="S61">
            <v>0</v>
          </cell>
          <cell r="T61">
            <v>2136.3</v>
          </cell>
          <cell r="U61">
            <v>1185</v>
          </cell>
          <cell r="V61">
            <v>1501.5</v>
          </cell>
          <cell r="W61">
            <v>0</v>
          </cell>
          <cell r="X61">
            <v>2686.5</v>
          </cell>
          <cell r="Y61">
            <v>615</v>
          </cell>
          <cell r="Z61">
            <v>764.6</v>
          </cell>
          <cell r="AA61">
            <v>5.8</v>
          </cell>
          <cell r="AB61">
            <v>1385.4</v>
          </cell>
          <cell r="AC61">
            <v>30.8</v>
          </cell>
          <cell r="AD61">
            <v>0</v>
          </cell>
          <cell r="AE61">
            <v>0</v>
          </cell>
          <cell r="AF61">
            <v>30.8</v>
          </cell>
        </row>
        <row r="63">
          <cell r="E63">
            <v>33369.3</v>
          </cell>
          <cell r="F63">
            <v>3400.83</v>
          </cell>
          <cell r="G63">
            <v>429.1</v>
          </cell>
          <cell r="H63">
            <v>37199.23</v>
          </cell>
          <cell r="I63">
            <v>0</v>
          </cell>
          <cell r="J63">
            <v>0</v>
          </cell>
          <cell r="K63">
            <v>109.4</v>
          </cell>
          <cell r="L63">
            <v>109.4</v>
          </cell>
          <cell r="M63">
            <v>0</v>
          </cell>
          <cell r="N63">
            <v>0</v>
          </cell>
          <cell r="O63">
            <v>6.7</v>
          </cell>
          <cell r="P63">
            <v>6.7</v>
          </cell>
          <cell r="Q63">
            <v>385.3</v>
          </cell>
          <cell r="R63">
            <v>119.8</v>
          </cell>
          <cell r="S63">
            <v>0</v>
          </cell>
          <cell r="T63">
            <v>505.1</v>
          </cell>
          <cell r="U63">
            <v>4837.4</v>
          </cell>
          <cell r="V63">
            <v>543.4</v>
          </cell>
          <cell r="W63">
            <v>579.3</v>
          </cell>
          <cell r="X63">
            <v>5960.1</v>
          </cell>
          <cell r="Y63">
            <v>406.5</v>
          </cell>
          <cell r="Z63">
            <v>751</v>
          </cell>
          <cell r="AA63">
            <v>555.9</v>
          </cell>
          <cell r="AB63">
            <v>1713.4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E64">
            <v>13849.4</v>
          </cell>
          <cell r="F64">
            <v>2046.7</v>
          </cell>
          <cell r="G64">
            <v>196.3</v>
          </cell>
          <cell r="H64">
            <v>16092.4</v>
          </cell>
          <cell r="I64">
            <v>0</v>
          </cell>
          <cell r="J64">
            <v>0</v>
          </cell>
          <cell r="K64">
            <v>163.9</v>
          </cell>
          <cell r="L64">
            <v>163.9</v>
          </cell>
          <cell r="M64">
            <v>0</v>
          </cell>
          <cell r="N64">
            <v>0</v>
          </cell>
          <cell r="O64">
            <v>26.7</v>
          </cell>
          <cell r="P64">
            <v>26.7</v>
          </cell>
          <cell r="Q64">
            <v>29</v>
          </cell>
          <cell r="R64">
            <v>0</v>
          </cell>
          <cell r="S64">
            <v>0</v>
          </cell>
          <cell r="T64">
            <v>29</v>
          </cell>
          <cell r="U64">
            <v>197.7</v>
          </cell>
          <cell r="V64">
            <v>195.6</v>
          </cell>
          <cell r="W64">
            <v>351.8</v>
          </cell>
          <cell r="X64">
            <v>745.1</v>
          </cell>
          <cell r="Y64">
            <v>116.2</v>
          </cell>
          <cell r="Z64">
            <v>42.3</v>
          </cell>
          <cell r="AA64">
            <v>269.58</v>
          </cell>
          <cell r="AB64">
            <v>428.08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E65">
            <v>28890.2</v>
          </cell>
          <cell r="F65">
            <v>15082.88</v>
          </cell>
          <cell r="G65">
            <v>186.5</v>
          </cell>
          <cell r="H65">
            <v>44159.58</v>
          </cell>
          <cell r="I65">
            <v>1005.3</v>
          </cell>
          <cell r="J65">
            <v>700.77</v>
          </cell>
          <cell r="K65">
            <v>658.6</v>
          </cell>
          <cell r="L65">
            <v>2364.67</v>
          </cell>
          <cell r="M65">
            <v>0</v>
          </cell>
          <cell r="N65">
            <v>314.6</v>
          </cell>
          <cell r="O65">
            <v>0</v>
          </cell>
          <cell r="P65">
            <v>314.6</v>
          </cell>
          <cell r="Q65">
            <v>1103.6</v>
          </cell>
          <cell r="R65">
            <v>79.5</v>
          </cell>
          <cell r="S65">
            <v>1316.8</v>
          </cell>
          <cell r="T65">
            <v>2499.9</v>
          </cell>
          <cell r="U65">
            <v>3194.4</v>
          </cell>
          <cell r="V65">
            <v>2231.02</v>
          </cell>
          <cell r="W65">
            <v>841</v>
          </cell>
          <cell r="X65">
            <v>6266.42</v>
          </cell>
          <cell r="Y65">
            <v>182.4</v>
          </cell>
          <cell r="Z65">
            <v>1206.94</v>
          </cell>
          <cell r="AA65">
            <v>369.9</v>
          </cell>
          <cell r="AB65">
            <v>1759.24</v>
          </cell>
          <cell r="AC65">
            <v>93.6</v>
          </cell>
          <cell r="AD65">
            <v>39.2</v>
          </cell>
          <cell r="AE65">
            <v>103.8</v>
          </cell>
          <cell r="AF65">
            <v>236.6</v>
          </cell>
        </row>
        <row r="66">
          <cell r="E66">
            <v>19032.5</v>
          </cell>
          <cell r="F66">
            <v>7934.71</v>
          </cell>
          <cell r="G66">
            <v>3437.4</v>
          </cell>
          <cell r="H66">
            <v>30404.61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44.7</v>
          </cell>
          <cell r="R66">
            <v>0</v>
          </cell>
          <cell r="S66">
            <v>0</v>
          </cell>
          <cell r="T66">
            <v>44.7</v>
          </cell>
          <cell r="U66">
            <v>2217.8</v>
          </cell>
          <cell r="V66">
            <v>604.86</v>
          </cell>
          <cell r="W66">
            <v>465.5</v>
          </cell>
          <cell r="X66">
            <v>3288.16</v>
          </cell>
          <cell r="Y66">
            <v>54.1</v>
          </cell>
          <cell r="Z66">
            <v>88.3</v>
          </cell>
          <cell r="AA66">
            <v>129.5</v>
          </cell>
          <cell r="AB66">
            <v>271.9</v>
          </cell>
          <cell r="AC66">
            <v>52.1</v>
          </cell>
          <cell r="AD66">
            <v>0</v>
          </cell>
          <cell r="AE66">
            <v>0</v>
          </cell>
          <cell r="AF66">
            <v>52.1</v>
          </cell>
        </row>
        <row r="68">
          <cell r="E68">
            <v>15745.5</v>
          </cell>
          <cell r="F68">
            <v>3832.2</v>
          </cell>
          <cell r="G68">
            <v>0</v>
          </cell>
          <cell r="H68">
            <v>19577.7</v>
          </cell>
          <cell r="I68">
            <v>58751.9</v>
          </cell>
          <cell r="J68">
            <v>23082.6</v>
          </cell>
          <cell r="K68">
            <v>0</v>
          </cell>
          <cell r="L68">
            <v>81834.5</v>
          </cell>
          <cell r="M68">
            <v>0</v>
          </cell>
          <cell r="N68">
            <v>128.4</v>
          </cell>
          <cell r="O68">
            <v>0</v>
          </cell>
          <cell r="P68">
            <v>128.4</v>
          </cell>
          <cell r="Q68">
            <v>238.3</v>
          </cell>
          <cell r="R68">
            <v>744.8</v>
          </cell>
          <cell r="S68">
            <v>0</v>
          </cell>
          <cell r="T68">
            <v>983.1</v>
          </cell>
          <cell r="U68">
            <v>3300.2</v>
          </cell>
          <cell r="V68">
            <v>2024.3</v>
          </cell>
          <cell r="W68">
            <v>0</v>
          </cell>
          <cell r="X68">
            <v>5324.5</v>
          </cell>
          <cell r="Y68">
            <v>60.8</v>
          </cell>
          <cell r="Z68">
            <v>205.2</v>
          </cell>
          <cell r="AA68">
            <v>0</v>
          </cell>
          <cell r="AB68">
            <v>266</v>
          </cell>
          <cell r="AC68">
            <v>46</v>
          </cell>
          <cell r="AD68">
            <v>3</v>
          </cell>
          <cell r="AE68">
            <v>0</v>
          </cell>
          <cell r="AF68">
            <v>49</v>
          </cell>
        </row>
        <row r="69">
          <cell r="E69">
            <v>31200.3</v>
          </cell>
          <cell r="F69">
            <v>11682.6</v>
          </cell>
          <cell r="G69">
            <v>0</v>
          </cell>
          <cell r="H69">
            <v>42882.9</v>
          </cell>
          <cell r="I69">
            <v>105093.8</v>
          </cell>
          <cell r="J69">
            <v>34222.7</v>
          </cell>
          <cell r="K69">
            <v>1.3</v>
          </cell>
          <cell r="L69">
            <v>139317.8</v>
          </cell>
          <cell r="M69">
            <v>345.4</v>
          </cell>
          <cell r="N69">
            <v>0</v>
          </cell>
          <cell r="O69">
            <v>0.1</v>
          </cell>
          <cell r="P69">
            <v>345.5</v>
          </cell>
          <cell r="Q69">
            <v>1068.6</v>
          </cell>
          <cell r="R69">
            <v>66.1</v>
          </cell>
          <cell r="S69">
            <v>0</v>
          </cell>
          <cell r="T69">
            <v>1134.7</v>
          </cell>
          <cell r="U69">
            <v>14816.1</v>
          </cell>
          <cell r="V69">
            <v>4639</v>
          </cell>
          <cell r="W69">
            <v>0</v>
          </cell>
          <cell r="X69">
            <v>19455.1</v>
          </cell>
          <cell r="Y69">
            <v>127.2</v>
          </cell>
          <cell r="Z69">
            <v>13.8</v>
          </cell>
          <cell r="AA69">
            <v>20.2</v>
          </cell>
          <cell r="AB69">
            <v>161.2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E70">
            <v>49617.6</v>
          </cell>
          <cell r="F70">
            <v>31511.3</v>
          </cell>
          <cell r="G70">
            <v>879.1</v>
          </cell>
          <cell r="H70">
            <v>82008</v>
          </cell>
          <cell r="I70">
            <v>43782.8</v>
          </cell>
          <cell r="J70">
            <v>29628.8</v>
          </cell>
          <cell r="K70">
            <v>1350.2</v>
          </cell>
          <cell r="L70">
            <v>74761.8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323.4</v>
          </cell>
          <cell r="R70">
            <v>1126.2</v>
          </cell>
          <cell r="S70">
            <v>19.8</v>
          </cell>
          <cell r="T70">
            <v>1469.4</v>
          </cell>
          <cell r="U70">
            <v>3817</v>
          </cell>
          <cell r="V70">
            <v>2406.5</v>
          </cell>
          <cell r="W70">
            <v>378.1</v>
          </cell>
          <cell r="X70">
            <v>6601.6</v>
          </cell>
          <cell r="Y70">
            <v>136.7</v>
          </cell>
          <cell r="Z70">
            <v>95.5</v>
          </cell>
          <cell r="AA70">
            <v>0</v>
          </cell>
          <cell r="AB70">
            <v>232.2</v>
          </cell>
          <cell r="AC70">
            <v>210.9</v>
          </cell>
          <cell r="AD70">
            <v>40.6</v>
          </cell>
          <cell r="AE70">
            <v>0</v>
          </cell>
          <cell r="AF70">
            <v>251.5</v>
          </cell>
        </row>
        <row r="71">
          <cell r="E71">
            <v>132533.19</v>
          </cell>
          <cell r="F71">
            <v>38512.7</v>
          </cell>
          <cell r="G71">
            <v>0</v>
          </cell>
          <cell r="H71">
            <v>171045.89</v>
          </cell>
          <cell r="I71">
            <v>75081.5</v>
          </cell>
          <cell r="J71">
            <v>32035.2</v>
          </cell>
          <cell r="K71">
            <v>58.2</v>
          </cell>
          <cell r="L71">
            <v>107174.9</v>
          </cell>
          <cell r="M71">
            <v>70.8</v>
          </cell>
          <cell r="N71">
            <v>200.3</v>
          </cell>
          <cell r="O71">
            <v>0</v>
          </cell>
          <cell r="P71">
            <v>271.1</v>
          </cell>
          <cell r="Q71">
            <v>0</v>
          </cell>
          <cell r="R71">
            <v>256.2</v>
          </cell>
          <cell r="S71">
            <v>0</v>
          </cell>
          <cell r="T71">
            <v>256.2</v>
          </cell>
          <cell r="U71">
            <v>1943.6</v>
          </cell>
          <cell r="V71">
            <v>692.9</v>
          </cell>
          <cell r="W71">
            <v>0</v>
          </cell>
          <cell r="X71">
            <v>2636.5</v>
          </cell>
          <cell r="Y71">
            <v>115.8</v>
          </cell>
          <cell r="Z71">
            <v>304.4</v>
          </cell>
          <cell r="AA71">
            <v>0</v>
          </cell>
          <cell r="AB71">
            <v>420.2</v>
          </cell>
          <cell r="AC71">
            <v>1493.3</v>
          </cell>
          <cell r="AD71">
            <v>20</v>
          </cell>
          <cell r="AE71">
            <v>0</v>
          </cell>
          <cell r="AF71">
            <v>1513.3</v>
          </cell>
        </row>
        <row r="73">
          <cell r="E73">
            <v>3089.9</v>
          </cell>
          <cell r="F73">
            <v>1309.3</v>
          </cell>
          <cell r="G73">
            <v>13.1</v>
          </cell>
          <cell r="H73">
            <v>4412.3</v>
          </cell>
          <cell r="I73">
            <v>17148.9</v>
          </cell>
          <cell r="J73">
            <v>5669.5</v>
          </cell>
          <cell r="K73">
            <v>9.8</v>
          </cell>
          <cell r="L73">
            <v>22828.2</v>
          </cell>
          <cell r="M73">
            <v>103.1</v>
          </cell>
          <cell r="N73">
            <v>180.6</v>
          </cell>
          <cell r="O73">
            <v>0</v>
          </cell>
          <cell r="P73">
            <v>283.7</v>
          </cell>
          <cell r="Q73">
            <v>95.6</v>
          </cell>
          <cell r="R73">
            <v>0</v>
          </cell>
          <cell r="S73">
            <v>0</v>
          </cell>
          <cell r="T73">
            <v>95.6</v>
          </cell>
          <cell r="U73">
            <v>18.2</v>
          </cell>
          <cell r="V73">
            <v>29.2</v>
          </cell>
          <cell r="W73">
            <v>0</v>
          </cell>
          <cell r="X73">
            <v>47.4</v>
          </cell>
          <cell r="Y73">
            <v>12.7</v>
          </cell>
          <cell r="Z73">
            <v>7.2</v>
          </cell>
          <cell r="AA73">
            <v>0</v>
          </cell>
          <cell r="AB73">
            <v>19.9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E74">
            <v>254.2</v>
          </cell>
          <cell r="F74">
            <v>635.3</v>
          </cell>
          <cell r="G74">
            <v>66.5</v>
          </cell>
          <cell r="H74">
            <v>956</v>
          </cell>
          <cell r="I74">
            <v>1460.6</v>
          </cell>
          <cell r="J74">
            <v>5501.6</v>
          </cell>
          <cell r="K74">
            <v>1</v>
          </cell>
          <cell r="L74">
            <v>6963.2</v>
          </cell>
          <cell r="M74">
            <v>0</v>
          </cell>
          <cell r="N74">
            <v>0</v>
          </cell>
          <cell r="O74">
            <v>42.6</v>
          </cell>
          <cell r="P74">
            <v>42.6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159.4</v>
          </cell>
          <cell r="AA74">
            <v>0</v>
          </cell>
          <cell r="AB74">
            <v>159.4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E75">
            <v>1149</v>
          </cell>
          <cell r="F75">
            <v>1062.8</v>
          </cell>
          <cell r="G75">
            <v>0</v>
          </cell>
          <cell r="H75">
            <v>2211.8</v>
          </cell>
          <cell r="I75">
            <v>3934.9</v>
          </cell>
          <cell r="J75">
            <v>3143.3</v>
          </cell>
          <cell r="K75">
            <v>0</v>
          </cell>
          <cell r="L75">
            <v>7078.2</v>
          </cell>
          <cell r="M75">
            <v>1200.7</v>
          </cell>
          <cell r="N75">
            <v>1132.2</v>
          </cell>
          <cell r="O75">
            <v>0</v>
          </cell>
          <cell r="P75">
            <v>2332.9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159.7</v>
          </cell>
          <cell r="V75">
            <v>65.8</v>
          </cell>
          <cell r="W75">
            <v>0</v>
          </cell>
          <cell r="X75">
            <v>225.5</v>
          </cell>
          <cell r="Y75">
            <v>13.4</v>
          </cell>
          <cell r="Z75">
            <v>24.2</v>
          </cell>
          <cell r="AA75">
            <v>0</v>
          </cell>
          <cell r="AB75">
            <v>37.6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E76">
            <v>8166.4</v>
          </cell>
          <cell r="F76">
            <v>12133.6</v>
          </cell>
          <cell r="G76">
            <v>910.66</v>
          </cell>
          <cell r="H76">
            <v>21210.66</v>
          </cell>
          <cell r="I76">
            <v>31354.7</v>
          </cell>
          <cell r="J76">
            <v>69459.5</v>
          </cell>
          <cell r="K76">
            <v>191.37</v>
          </cell>
          <cell r="L76">
            <v>101005.57</v>
          </cell>
          <cell r="M76">
            <v>4867.6</v>
          </cell>
          <cell r="N76">
            <v>8579.5</v>
          </cell>
          <cell r="O76">
            <v>57.66</v>
          </cell>
          <cell r="P76">
            <v>13504.76</v>
          </cell>
          <cell r="Q76">
            <v>0</v>
          </cell>
          <cell r="R76">
            <v>6.4</v>
          </cell>
          <cell r="S76">
            <v>0</v>
          </cell>
          <cell r="T76">
            <v>6.4</v>
          </cell>
          <cell r="U76">
            <v>316.5</v>
          </cell>
          <cell r="V76">
            <v>70.5</v>
          </cell>
          <cell r="W76">
            <v>0</v>
          </cell>
          <cell r="X76">
            <v>387</v>
          </cell>
          <cell r="Y76">
            <v>565.8</v>
          </cell>
          <cell r="Z76">
            <v>238.7</v>
          </cell>
          <cell r="AA76">
            <v>0</v>
          </cell>
          <cell r="AB76">
            <v>804.5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E77">
            <v>1864.4</v>
          </cell>
          <cell r="F77">
            <v>1705.8</v>
          </cell>
          <cell r="G77">
            <v>0</v>
          </cell>
          <cell r="H77">
            <v>3570.2</v>
          </cell>
          <cell r="I77">
            <v>1376.2</v>
          </cell>
          <cell r="J77">
            <v>2286.6</v>
          </cell>
          <cell r="K77">
            <v>0</v>
          </cell>
          <cell r="L77">
            <v>3662.8</v>
          </cell>
          <cell r="M77">
            <v>969.6</v>
          </cell>
          <cell r="N77">
            <v>376.4</v>
          </cell>
          <cell r="O77">
            <v>0</v>
          </cell>
          <cell r="P77">
            <v>1346</v>
          </cell>
          <cell r="Q77">
            <v>0</v>
          </cell>
          <cell r="R77">
            <v>76</v>
          </cell>
          <cell r="S77">
            <v>0</v>
          </cell>
          <cell r="T77">
            <v>76</v>
          </cell>
          <cell r="U77">
            <v>0</v>
          </cell>
          <cell r="V77">
            <v>5.6</v>
          </cell>
          <cell r="W77">
            <v>0</v>
          </cell>
          <cell r="X77">
            <v>5.6</v>
          </cell>
          <cell r="Y77">
            <v>4</v>
          </cell>
          <cell r="Z77">
            <v>51.7</v>
          </cell>
          <cell r="AA77">
            <v>0</v>
          </cell>
          <cell r="AB77">
            <v>55.7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E79">
            <v>3382.81</v>
          </cell>
          <cell r="F79">
            <v>0</v>
          </cell>
          <cell r="G79">
            <v>0</v>
          </cell>
          <cell r="H79">
            <v>3382.81</v>
          </cell>
          <cell r="I79">
            <v>20659.28</v>
          </cell>
          <cell r="J79">
            <v>66.5</v>
          </cell>
          <cell r="K79">
            <v>0</v>
          </cell>
          <cell r="L79">
            <v>20725.78</v>
          </cell>
          <cell r="M79">
            <v>204.9</v>
          </cell>
          <cell r="N79">
            <v>321</v>
          </cell>
          <cell r="O79">
            <v>0</v>
          </cell>
          <cell r="P79">
            <v>525.9</v>
          </cell>
          <cell r="Q79">
            <v>153</v>
          </cell>
          <cell r="R79">
            <v>0</v>
          </cell>
          <cell r="S79">
            <v>0</v>
          </cell>
          <cell r="T79">
            <v>153</v>
          </cell>
          <cell r="U79">
            <v>420.21</v>
          </cell>
          <cell r="V79">
            <v>0</v>
          </cell>
          <cell r="W79">
            <v>0</v>
          </cell>
          <cell r="X79">
            <v>420.21</v>
          </cell>
          <cell r="Y79">
            <v>74.8</v>
          </cell>
          <cell r="Z79">
            <v>0</v>
          </cell>
          <cell r="AA79">
            <v>0</v>
          </cell>
          <cell r="AB79">
            <v>74.8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E80">
            <v>143.4</v>
          </cell>
          <cell r="F80">
            <v>1214.18</v>
          </cell>
          <cell r="G80">
            <v>57.8</v>
          </cell>
          <cell r="H80">
            <v>1415.38</v>
          </cell>
          <cell r="I80">
            <v>18</v>
          </cell>
          <cell r="J80">
            <v>2622.48</v>
          </cell>
          <cell r="K80">
            <v>0</v>
          </cell>
          <cell r="L80">
            <v>2640.48</v>
          </cell>
          <cell r="M80">
            <v>0</v>
          </cell>
          <cell r="N80">
            <v>215.54</v>
          </cell>
          <cell r="O80">
            <v>0</v>
          </cell>
          <cell r="P80">
            <v>215.54</v>
          </cell>
          <cell r="Q80">
            <v>21.8</v>
          </cell>
          <cell r="R80">
            <v>0</v>
          </cell>
          <cell r="S80">
            <v>0</v>
          </cell>
          <cell r="T80">
            <v>21.8</v>
          </cell>
          <cell r="U80">
            <v>0</v>
          </cell>
          <cell r="V80">
            <v>430.24</v>
          </cell>
          <cell r="W80">
            <v>0</v>
          </cell>
          <cell r="X80">
            <v>430.24</v>
          </cell>
          <cell r="Y80">
            <v>0</v>
          </cell>
          <cell r="Z80">
            <v>195.82</v>
          </cell>
          <cell r="AA80">
            <v>0</v>
          </cell>
          <cell r="AB80">
            <v>195.82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E81">
            <v>26885.26</v>
          </cell>
          <cell r="F81">
            <v>8669.82</v>
          </cell>
          <cell r="G81">
            <v>822.1</v>
          </cell>
          <cell r="H81">
            <v>36377.18</v>
          </cell>
          <cell r="I81">
            <v>133293.76</v>
          </cell>
          <cell r="J81">
            <v>30004.44</v>
          </cell>
          <cell r="K81">
            <v>880</v>
          </cell>
          <cell r="L81">
            <v>164178.2</v>
          </cell>
          <cell r="M81">
            <v>5145.85</v>
          </cell>
          <cell r="N81">
            <v>8123.9</v>
          </cell>
          <cell r="O81">
            <v>457.8</v>
          </cell>
          <cell r="P81">
            <v>13727.55</v>
          </cell>
          <cell r="Q81">
            <v>16.9</v>
          </cell>
          <cell r="R81">
            <v>0</v>
          </cell>
          <cell r="S81">
            <v>0</v>
          </cell>
          <cell r="T81">
            <v>16.9</v>
          </cell>
          <cell r="U81">
            <v>4692.19</v>
          </cell>
          <cell r="V81">
            <v>1683.68</v>
          </cell>
          <cell r="W81">
            <v>0</v>
          </cell>
          <cell r="X81">
            <v>6375.87</v>
          </cell>
          <cell r="Y81">
            <v>249.28</v>
          </cell>
          <cell r="Z81">
            <v>32.5</v>
          </cell>
          <cell r="AA81">
            <v>0</v>
          </cell>
          <cell r="AB81">
            <v>281.78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E82">
            <v>18499.37</v>
          </cell>
          <cell r="F82">
            <v>18702.99</v>
          </cell>
          <cell r="G82">
            <v>0</v>
          </cell>
          <cell r="H82">
            <v>37202.35</v>
          </cell>
          <cell r="I82">
            <v>123186.76</v>
          </cell>
          <cell r="J82">
            <v>83057.64</v>
          </cell>
          <cell r="K82">
            <v>0</v>
          </cell>
          <cell r="L82">
            <v>206244.4</v>
          </cell>
          <cell r="M82">
            <v>12773.34</v>
          </cell>
          <cell r="N82">
            <v>8341.44</v>
          </cell>
          <cell r="O82">
            <v>0</v>
          </cell>
          <cell r="P82">
            <v>21114.79</v>
          </cell>
          <cell r="Q82">
            <v>391.4</v>
          </cell>
          <cell r="R82">
            <v>564.5</v>
          </cell>
          <cell r="S82">
            <v>0</v>
          </cell>
          <cell r="T82">
            <v>955.9</v>
          </cell>
          <cell r="U82">
            <v>944.37</v>
          </cell>
          <cell r="V82">
            <v>1509.7</v>
          </cell>
          <cell r="W82">
            <v>0</v>
          </cell>
          <cell r="X82">
            <v>2454.07</v>
          </cell>
          <cell r="Y82">
            <v>1475.51</v>
          </cell>
          <cell r="Z82">
            <v>732.27</v>
          </cell>
          <cell r="AA82">
            <v>0</v>
          </cell>
          <cell r="AB82">
            <v>2207.78</v>
          </cell>
          <cell r="AC82">
            <v>25.2</v>
          </cell>
          <cell r="AD82">
            <v>0</v>
          </cell>
          <cell r="AE82">
            <v>0</v>
          </cell>
          <cell r="AF82">
            <v>25.2</v>
          </cell>
        </row>
        <row r="83">
          <cell r="E83">
            <v>1626.4</v>
          </cell>
          <cell r="F83">
            <v>682.8</v>
          </cell>
          <cell r="G83">
            <v>0</v>
          </cell>
          <cell r="H83">
            <v>2309.2</v>
          </cell>
          <cell r="I83">
            <v>5006.9</v>
          </cell>
          <cell r="J83">
            <v>889.7</v>
          </cell>
          <cell r="K83">
            <v>0</v>
          </cell>
          <cell r="L83">
            <v>5896.6</v>
          </cell>
          <cell r="M83">
            <v>117.1</v>
          </cell>
          <cell r="N83">
            <v>32.6</v>
          </cell>
          <cell r="O83">
            <v>0</v>
          </cell>
          <cell r="P83">
            <v>149.7</v>
          </cell>
          <cell r="Q83">
            <v>52.8</v>
          </cell>
          <cell r="R83">
            <v>0</v>
          </cell>
          <cell r="S83">
            <v>0</v>
          </cell>
          <cell r="T83">
            <v>52.8</v>
          </cell>
          <cell r="U83">
            <v>23</v>
          </cell>
          <cell r="V83">
            <v>0</v>
          </cell>
          <cell r="W83">
            <v>0</v>
          </cell>
          <cell r="X83">
            <v>23</v>
          </cell>
          <cell r="Y83">
            <v>4</v>
          </cell>
          <cell r="Z83">
            <v>0</v>
          </cell>
          <cell r="AA83">
            <v>0</v>
          </cell>
          <cell r="AB83">
            <v>4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E84">
            <v>1115.9</v>
          </cell>
          <cell r="F84">
            <v>979.66</v>
          </cell>
          <cell r="G84">
            <v>36.2</v>
          </cell>
          <cell r="H84">
            <v>2131.76</v>
          </cell>
          <cell r="I84">
            <v>2364.1</v>
          </cell>
          <cell r="J84">
            <v>2181.53</v>
          </cell>
          <cell r="K84">
            <v>27.5</v>
          </cell>
          <cell r="L84">
            <v>4573.13</v>
          </cell>
          <cell r="M84">
            <v>1576.8</v>
          </cell>
          <cell r="N84">
            <v>426.86</v>
          </cell>
          <cell r="O84">
            <v>0</v>
          </cell>
          <cell r="P84">
            <v>2003.66</v>
          </cell>
          <cell r="Q84">
            <v>0</v>
          </cell>
          <cell r="R84">
            <v>14.98</v>
          </cell>
          <cell r="S84">
            <v>0</v>
          </cell>
          <cell r="T84">
            <v>14.98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13.4</v>
          </cell>
          <cell r="AA84">
            <v>0</v>
          </cell>
          <cell r="AB84">
            <v>13.4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E85">
            <v>3865.76</v>
          </cell>
          <cell r="F85">
            <v>5127</v>
          </cell>
          <cell r="G85">
            <v>0</v>
          </cell>
          <cell r="H85">
            <v>8992.76</v>
          </cell>
          <cell r="I85">
            <v>22826.37</v>
          </cell>
          <cell r="J85">
            <v>34733.9</v>
          </cell>
          <cell r="K85">
            <v>0</v>
          </cell>
          <cell r="L85">
            <v>57560.27</v>
          </cell>
          <cell r="M85">
            <v>4137.7</v>
          </cell>
          <cell r="N85">
            <v>1138.4</v>
          </cell>
          <cell r="O85">
            <v>0</v>
          </cell>
          <cell r="P85">
            <v>5276.1</v>
          </cell>
          <cell r="Q85">
            <v>1245.4</v>
          </cell>
          <cell r="R85">
            <v>538.9</v>
          </cell>
          <cell r="S85">
            <v>0</v>
          </cell>
          <cell r="T85">
            <v>1784.3</v>
          </cell>
          <cell r="U85">
            <v>145.88</v>
          </cell>
          <cell r="V85">
            <v>476.6</v>
          </cell>
          <cell r="W85">
            <v>0</v>
          </cell>
          <cell r="X85">
            <v>622.48</v>
          </cell>
          <cell r="Y85">
            <v>521.72</v>
          </cell>
          <cell r="Z85">
            <v>174.5</v>
          </cell>
          <cell r="AA85">
            <v>0</v>
          </cell>
          <cell r="AB85">
            <v>696.22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E86">
            <v>10850.93</v>
          </cell>
          <cell r="F86">
            <v>3021.4</v>
          </cell>
          <cell r="G86">
            <v>0</v>
          </cell>
          <cell r="H86">
            <v>13872.33</v>
          </cell>
          <cell r="I86">
            <v>69016.15</v>
          </cell>
          <cell r="J86">
            <v>14678.7</v>
          </cell>
          <cell r="K86">
            <v>0</v>
          </cell>
          <cell r="L86">
            <v>83694.85</v>
          </cell>
          <cell r="M86">
            <v>2911.86</v>
          </cell>
          <cell r="N86">
            <v>948.4</v>
          </cell>
          <cell r="O86">
            <v>0</v>
          </cell>
          <cell r="P86">
            <v>3860.26</v>
          </cell>
          <cell r="Q86">
            <v>106</v>
          </cell>
          <cell r="R86">
            <v>38</v>
          </cell>
          <cell r="S86">
            <v>0</v>
          </cell>
          <cell r="T86">
            <v>144</v>
          </cell>
          <cell r="U86">
            <v>817.41</v>
          </cell>
          <cell r="V86">
            <v>509.4</v>
          </cell>
          <cell r="W86">
            <v>0</v>
          </cell>
          <cell r="X86">
            <v>1326.81</v>
          </cell>
          <cell r="Y86">
            <v>89.4</v>
          </cell>
          <cell r="Z86">
            <v>0</v>
          </cell>
          <cell r="AA86">
            <v>116.4</v>
          </cell>
          <cell r="AB86">
            <v>205.8</v>
          </cell>
          <cell r="AC86">
            <v>0</v>
          </cell>
          <cell r="AD86">
            <v>25.9</v>
          </cell>
          <cell r="AE86">
            <v>0</v>
          </cell>
          <cell r="AF86">
            <v>25.9</v>
          </cell>
        </row>
        <row r="88">
          <cell r="E88">
            <v>52.4</v>
          </cell>
          <cell r="F88">
            <v>34.6</v>
          </cell>
          <cell r="G88">
            <v>0</v>
          </cell>
          <cell r="H88">
            <v>87</v>
          </cell>
          <cell r="I88">
            <v>0</v>
          </cell>
          <cell r="J88">
            <v>33.5</v>
          </cell>
          <cell r="K88">
            <v>4.1</v>
          </cell>
          <cell r="L88">
            <v>37.6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E89">
            <v>3215.71</v>
          </cell>
          <cell r="F89">
            <v>1019.85</v>
          </cell>
          <cell r="G89">
            <v>1084.59</v>
          </cell>
          <cell r="H89">
            <v>5320.15</v>
          </cell>
          <cell r="I89">
            <v>837.9</v>
          </cell>
          <cell r="J89">
            <v>1111.8</v>
          </cell>
          <cell r="K89">
            <v>988.68</v>
          </cell>
          <cell r="L89">
            <v>2938.38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18.72</v>
          </cell>
          <cell r="V89">
            <v>6.48</v>
          </cell>
          <cell r="W89">
            <v>0</v>
          </cell>
          <cell r="X89">
            <v>25.2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E90">
            <v>495.9</v>
          </cell>
          <cell r="F90">
            <v>489.8</v>
          </cell>
          <cell r="G90">
            <v>0</v>
          </cell>
          <cell r="H90">
            <v>985.7</v>
          </cell>
          <cell r="I90">
            <v>413.9</v>
          </cell>
          <cell r="J90">
            <v>592.2</v>
          </cell>
          <cell r="K90">
            <v>0</v>
          </cell>
          <cell r="L90">
            <v>1006.1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10</v>
          </cell>
          <cell r="X90">
            <v>10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2">
          <cell r="E92">
            <v>11148.16</v>
          </cell>
          <cell r="F92">
            <v>9195.65</v>
          </cell>
          <cell r="G92">
            <v>584.35</v>
          </cell>
          <cell r="H92">
            <v>20928.16</v>
          </cell>
          <cell r="I92">
            <v>11997.02</v>
          </cell>
          <cell r="J92">
            <v>7167.99</v>
          </cell>
          <cell r="K92">
            <v>124.56</v>
          </cell>
          <cell r="L92">
            <v>19289.57</v>
          </cell>
          <cell r="M92">
            <v>3882.03</v>
          </cell>
          <cell r="N92">
            <v>2403.02</v>
          </cell>
          <cell r="O92">
            <v>146.8</v>
          </cell>
          <cell r="P92">
            <v>6431.85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193.2</v>
          </cell>
          <cell r="V92">
            <v>34.6</v>
          </cell>
          <cell r="W92">
            <v>0</v>
          </cell>
          <cell r="X92">
            <v>227.8</v>
          </cell>
          <cell r="Y92">
            <v>0</v>
          </cell>
          <cell r="Z92">
            <v>0</v>
          </cell>
          <cell r="AA92">
            <v>5</v>
          </cell>
          <cell r="AB92">
            <v>5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E93">
            <v>108.3</v>
          </cell>
          <cell r="F93">
            <v>0</v>
          </cell>
          <cell r="G93">
            <v>0</v>
          </cell>
          <cell r="H93">
            <v>108.3</v>
          </cell>
          <cell r="I93">
            <v>118.4</v>
          </cell>
          <cell r="J93">
            <v>9.5</v>
          </cell>
          <cell r="K93">
            <v>0</v>
          </cell>
          <cell r="L93">
            <v>127.9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49.4</v>
          </cell>
          <cell r="V93">
            <v>0</v>
          </cell>
          <cell r="W93">
            <v>0</v>
          </cell>
          <cell r="X93">
            <v>49.4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E94">
            <v>3923.1</v>
          </cell>
          <cell r="F94">
            <v>1014.06</v>
          </cell>
          <cell r="G94">
            <v>598</v>
          </cell>
          <cell r="H94">
            <v>5535.16</v>
          </cell>
          <cell r="I94">
            <v>14593.7</v>
          </cell>
          <cell r="J94">
            <v>1803.77</v>
          </cell>
          <cell r="K94">
            <v>2159.45</v>
          </cell>
          <cell r="L94">
            <v>18556.92</v>
          </cell>
          <cell r="M94">
            <v>4201.4</v>
          </cell>
          <cell r="N94">
            <v>12.2</v>
          </cell>
          <cell r="O94">
            <v>28.1</v>
          </cell>
          <cell r="P94">
            <v>4241.7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1074.5</v>
          </cell>
          <cell r="V94">
            <v>196.26</v>
          </cell>
          <cell r="W94">
            <v>307.09</v>
          </cell>
          <cell r="X94">
            <v>1577.85</v>
          </cell>
          <cell r="Y94">
            <v>96.8</v>
          </cell>
          <cell r="Z94">
            <v>0</v>
          </cell>
          <cell r="AA94">
            <v>50.76</v>
          </cell>
          <cell r="AB94">
            <v>147.56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E95">
            <v>13591.9</v>
          </cell>
          <cell r="F95">
            <v>2504.53</v>
          </cell>
          <cell r="G95">
            <v>3890.48</v>
          </cell>
          <cell r="H95">
            <v>19986.91</v>
          </cell>
          <cell r="I95">
            <v>16653.4</v>
          </cell>
          <cell r="J95">
            <v>3841.7</v>
          </cell>
          <cell r="K95">
            <v>4822.94</v>
          </cell>
          <cell r="L95">
            <v>25318.05</v>
          </cell>
          <cell r="M95">
            <v>5101.9</v>
          </cell>
          <cell r="N95">
            <v>533.28</v>
          </cell>
          <cell r="O95">
            <v>567.67</v>
          </cell>
          <cell r="P95">
            <v>6202.85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945.4</v>
          </cell>
          <cell r="V95">
            <v>38.04</v>
          </cell>
          <cell r="W95">
            <v>166.34</v>
          </cell>
          <cell r="X95">
            <v>1149.78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E96">
            <v>0</v>
          </cell>
          <cell r="F96">
            <v>454.5</v>
          </cell>
          <cell r="G96">
            <v>24.61</v>
          </cell>
          <cell r="H96">
            <v>479.11</v>
          </cell>
          <cell r="I96">
            <v>0</v>
          </cell>
          <cell r="J96">
            <v>1213.7</v>
          </cell>
          <cell r="K96">
            <v>232.96</v>
          </cell>
          <cell r="L96">
            <v>1446.66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69.6</v>
          </cell>
          <cell r="W96">
            <v>0</v>
          </cell>
          <cell r="X96">
            <v>69.6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E97">
            <v>2555.8</v>
          </cell>
          <cell r="F97">
            <v>1410.12</v>
          </cell>
          <cell r="G97">
            <v>1022.29</v>
          </cell>
          <cell r="H97">
            <v>4988.21</v>
          </cell>
          <cell r="I97">
            <v>2627.4</v>
          </cell>
          <cell r="J97">
            <v>730.84</v>
          </cell>
          <cell r="K97">
            <v>322.14</v>
          </cell>
          <cell r="L97">
            <v>3680.38</v>
          </cell>
          <cell r="M97">
            <v>302.5</v>
          </cell>
          <cell r="N97">
            <v>0</v>
          </cell>
          <cell r="O97">
            <v>75.2</v>
          </cell>
          <cell r="P97">
            <v>377.7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216.9</v>
          </cell>
          <cell r="V97">
            <v>187.94</v>
          </cell>
          <cell r="W97">
            <v>463.71</v>
          </cell>
          <cell r="X97">
            <v>868.55</v>
          </cell>
          <cell r="Y97">
            <v>0</v>
          </cell>
          <cell r="Z97">
            <v>0</v>
          </cell>
          <cell r="AA97">
            <v>5</v>
          </cell>
          <cell r="AB97">
            <v>5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E98">
            <v>102.7</v>
          </cell>
          <cell r="F98">
            <v>0</v>
          </cell>
          <cell r="G98">
            <v>0</v>
          </cell>
          <cell r="H98">
            <v>102.7</v>
          </cell>
          <cell r="I98">
            <v>83.4</v>
          </cell>
          <cell r="J98">
            <v>0</v>
          </cell>
          <cell r="K98">
            <v>0</v>
          </cell>
          <cell r="L98">
            <v>83.4</v>
          </cell>
          <cell r="M98">
            <v>830</v>
          </cell>
          <cell r="N98">
            <v>0</v>
          </cell>
          <cell r="O98">
            <v>75.35</v>
          </cell>
          <cell r="P98">
            <v>905.35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31.9</v>
          </cell>
          <cell r="V98">
            <v>0</v>
          </cell>
          <cell r="W98">
            <v>0</v>
          </cell>
          <cell r="X98">
            <v>31.9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E99">
            <v>575.93</v>
          </cell>
          <cell r="F99">
            <v>34.6</v>
          </cell>
          <cell r="G99">
            <v>169.8</v>
          </cell>
          <cell r="H99">
            <v>780.33</v>
          </cell>
          <cell r="I99">
            <v>290.74</v>
          </cell>
          <cell r="J99">
            <v>0</v>
          </cell>
          <cell r="K99">
            <v>70.03</v>
          </cell>
          <cell r="L99">
            <v>360.77</v>
          </cell>
          <cell r="M99">
            <v>111.06</v>
          </cell>
          <cell r="N99">
            <v>0</v>
          </cell>
          <cell r="O99">
            <v>0</v>
          </cell>
          <cell r="P99">
            <v>111.06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30.88</v>
          </cell>
          <cell r="V99">
            <v>0</v>
          </cell>
          <cell r="W99">
            <v>70.4</v>
          </cell>
          <cell r="X99">
            <v>101.28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1">
          <cell r="E101">
            <v>20789.83</v>
          </cell>
          <cell r="F101">
            <v>17377.88</v>
          </cell>
          <cell r="G101">
            <v>428.8</v>
          </cell>
          <cell r="H101">
            <v>38596.51</v>
          </cell>
          <cell r="I101">
            <v>6324.74</v>
          </cell>
          <cell r="J101">
            <v>4806.89</v>
          </cell>
          <cell r="K101">
            <v>194.2</v>
          </cell>
          <cell r="L101">
            <v>11325.83</v>
          </cell>
          <cell r="M101">
            <v>259.3</v>
          </cell>
          <cell r="N101">
            <v>70</v>
          </cell>
          <cell r="O101">
            <v>0</v>
          </cell>
          <cell r="P101">
            <v>329.3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753.4</v>
          </cell>
          <cell r="V101">
            <v>542.79</v>
          </cell>
          <cell r="W101">
            <v>384.4</v>
          </cell>
          <cell r="X101">
            <v>1680.59</v>
          </cell>
          <cell r="Y101">
            <v>23.5</v>
          </cell>
          <cell r="Z101">
            <v>220.44</v>
          </cell>
          <cell r="AA101">
            <v>0</v>
          </cell>
          <cell r="AB101">
            <v>243.94</v>
          </cell>
          <cell r="AC101">
            <v>0</v>
          </cell>
          <cell r="AD101">
            <v>22.2</v>
          </cell>
          <cell r="AE101">
            <v>0</v>
          </cell>
          <cell r="AF101">
            <v>22.2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7.4</v>
          </cell>
          <cell r="AB102">
            <v>7.4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E103">
            <v>0</v>
          </cell>
          <cell r="F103">
            <v>572.45</v>
          </cell>
          <cell r="G103">
            <v>27.3</v>
          </cell>
          <cell r="H103">
            <v>599.75</v>
          </cell>
          <cell r="I103">
            <v>0</v>
          </cell>
          <cell r="J103">
            <v>679.7</v>
          </cell>
          <cell r="K103">
            <v>230</v>
          </cell>
          <cell r="L103">
            <v>909.7</v>
          </cell>
          <cell r="M103">
            <v>0</v>
          </cell>
          <cell r="N103">
            <v>0</v>
          </cell>
          <cell r="O103">
            <v>139</v>
          </cell>
          <cell r="P103">
            <v>139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10.5</v>
          </cell>
          <cell r="W103">
            <v>0</v>
          </cell>
          <cell r="X103">
            <v>10.5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E104">
            <v>3463.3</v>
          </cell>
          <cell r="F104">
            <v>2484.17</v>
          </cell>
          <cell r="G104">
            <v>0</v>
          </cell>
          <cell r="H104">
            <v>5947.47</v>
          </cell>
          <cell r="I104">
            <v>10031.1</v>
          </cell>
          <cell r="J104">
            <v>5079.86</v>
          </cell>
          <cell r="K104">
            <v>0</v>
          </cell>
          <cell r="L104">
            <v>15110.96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464.1</v>
          </cell>
          <cell r="V104">
            <v>121.3</v>
          </cell>
          <cell r="W104">
            <v>168.53</v>
          </cell>
          <cell r="X104">
            <v>753.93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</row>
        <row r="106">
          <cell r="E106">
            <v>6512.79</v>
          </cell>
          <cell r="F106">
            <v>1485.62</v>
          </cell>
          <cell r="G106">
            <v>0</v>
          </cell>
          <cell r="H106">
            <v>7998.41</v>
          </cell>
          <cell r="I106">
            <v>34660.74</v>
          </cell>
          <cell r="J106">
            <v>4043.91</v>
          </cell>
          <cell r="K106">
            <v>0</v>
          </cell>
          <cell r="L106">
            <v>38704.65</v>
          </cell>
          <cell r="M106">
            <v>618.48</v>
          </cell>
          <cell r="N106">
            <v>295.48</v>
          </cell>
          <cell r="O106">
            <v>0</v>
          </cell>
          <cell r="P106">
            <v>913.96</v>
          </cell>
          <cell r="Q106">
            <v>60.07</v>
          </cell>
          <cell r="R106">
            <v>0</v>
          </cell>
          <cell r="S106">
            <v>0</v>
          </cell>
          <cell r="T106">
            <v>60.07</v>
          </cell>
          <cell r="U106">
            <v>2820.77</v>
          </cell>
          <cell r="V106">
            <v>192.1</v>
          </cell>
          <cell r="W106">
            <v>0</v>
          </cell>
          <cell r="X106">
            <v>3012.87</v>
          </cell>
          <cell r="Y106">
            <v>78.88</v>
          </cell>
          <cell r="Z106">
            <v>20.3</v>
          </cell>
          <cell r="AA106">
            <v>0</v>
          </cell>
          <cell r="AB106">
            <v>99.18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E107">
            <v>1043.1</v>
          </cell>
          <cell r="F107">
            <v>191.58</v>
          </cell>
          <cell r="G107">
            <v>104.1</v>
          </cell>
          <cell r="H107">
            <v>1338.78</v>
          </cell>
          <cell r="I107">
            <v>6594.5</v>
          </cell>
          <cell r="J107">
            <v>369.02</v>
          </cell>
          <cell r="K107">
            <v>521.1</v>
          </cell>
          <cell r="L107">
            <v>7484.62</v>
          </cell>
          <cell r="M107">
            <v>47.6</v>
          </cell>
          <cell r="N107">
            <v>0</v>
          </cell>
          <cell r="O107">
            <v>0</v>
          </cell>
          <cell r="P107">
            <v>47.6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1469.2</v>
          </cell>
          <cell r="V107">
            <v>102.52</v>
          </cell>
          <cell r="W107">
            <v>2.6</v>
          </cell>
          <cell r="X107">
            <v>1574.32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E108">
            <v>458.25</v>
          </cell>
          <cell r="F108">
            <v>47.47</v>
          </cell>
          <cell r="G108">
            <v>0</v>
          </cell>
          <cell r="H108">
            <v>505.72</v>
          </cell>
          <cell r="I108">
            <v>455.54</v>
          </cell>
          <cell r="J108">
            <v>211.53</v>
          </cell>
          <cell r="K108">
            <v>0</v>
          </cell>
          <cell r="L108">
            <v>667.07</v>
          </cell>
          <cell r="M108">
            <v>35.7</v>
          </cell>
          <cell r="N108">
            <v>0</v>
          </cell>
          <cell r="O108">
            <v>0</v>
          </cell>
          <cell r="P108">
            <v>35.7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1252.52</v>
          </cell>
          <cell r="V108">
            <v>319.28</v>
          </cell>
          <cell r="W108">
            <v>0</v>
          </cell>
          <cell r="X108">
            <v>1571.81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32.2</v>
          </cell>
          <cell r="K110">
            <v>0</v>
          </cell>
          <cell r="L110">
            <v>32.2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2">
          <cell r="E112">
            <v>2746.46</v>
          </cell>
          <cell r="F112">
            <v>666.58</v>
          </cell>
          <cell r="G112">
            <v>0</v>
          </cell>
          <cell r="H112">
            <v>3413.04</v>
          </cell>
          <cell r="I112">
            <v>1620.66</v>
          </cell>
          <cell r="J112">
            <v>242.72</v>
          </cell>
          <cell r="K112">
            <v>0</v>
          </cell>
          <cell r="L112">
            <v>1863.38</v>
          </cell>
          <cell r="M112">
            <v>419.35</v>
          </cell>
          <cell r="N112">
            <v>46.59</v>
          </cell>
          <cell r="O112">
            <v>0</v>
          </cell>
          <cell r="P112">
            <v>465.94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1434.61</v>
          </cell>
          <cell r="V112">
            <v>302.21</v>
          </cell>
          <cell r="W112">
            <v>53.8</v>
          </cell>
          <cell r="X112">
            <v>1790.62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E113">
            <v>163.85</v>
          </cell>
          <cell r="F113">
            <v>0</v>
          </cell>
          <cell r="G113">
            <v>0</v>
          </cell>
          <cell r="H113">
            <v>163.85</v>
          </cell>
          <cell r="I113">
            <v>215.04</v>
          </cell>
          <cell r="J113">
            <v>0</v>
          </cell>
          <cell r="K113">
            <v>0</v>
          </cell>
          <cell r="L113">
            <v>215.04</v>
          </cell>
          <cell r="M113">
            <v>11.54</v>
          </cell>
          <cell r="N113">
            <v>0</v>
          </cell>
          <cell r="O113">
            <v>0</v>
          </cell>
          <cell r="P113">
            <v>11.54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13.65</v>
          </cell>
          <cell r="V113">
            <v>13.6</v>
          </cell>
          <cell r="W113">
            <v>0</v>
          </cell>
          <cell r="X113">
            <v>27.25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E114">
            <v>77.9</v>
          </cell>
          <cell r="F114">
            <v>0</v>
          </cell>
          <cell r="G114">
            <v>0</v>
          </cell>
          <cell r="H114">
            <v>77.9</v>
          </cell>
          <cell r="I114">
            <v>70.1</v>
          </cell>
          <cell r="J114">
            <v>0</v>
          </cell>
          <cell r="K114">
            <v>0</v>
          </cell>
          <cell r="L114">
            <v>70.1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E115">
            <v>945.8</v>
          </cell>
          <cell r="F115">
            <v>0</v>
          </cell>
          <cell r="G115">
            <v>82.8</v>
          </cell>
          <cell r="H115">
            <v>1028.6</v>
          </cell>
          <cell r="I115">
            <v>2500.3</v>
          </cell>
          <cell r="J115">
            <v>0</v>
          </cell>
          <cell r="K115">
            <v>149.4</v>
          </cell>
          <cell r="L115">
            <v>2649.7</v>
          </cell>
          <cell r="M115">
            <v>58.1</v>
          </cell>
          <cell r="N115">
            <v>0</v>
          </cell>
          <cell r="O115">
            <v>18.5</v>
          </cell>
          <cell r="P115">
            <v>76.6</v>
          </cell>
          <cell r="Q115">
            <v>0</v>
          </cell>
          <cell r="R115">
            <v>0</v>
          </cell>
          <cell r="S115">
            <v>6.2</v>
          </cell>
          <cell r="T115">
            <v>6.2</v>
          </cell>
          <cell r="U115">
            <v>1316.5</v>
          </cell>
          <cell r="V115">
            <v>0</v>
          </cell>
          <cell r="W115">
            <v>34.3</v>
          </cell>
          <cell r="X115">
            <v>1350.8</v>
          </cell>
          <cell r="Y115">
            <v>88.5</v>
          </cell>
          <cell r="Z115">
            <v>0</v>
          </cell>
          <cell r="AA115">
            <v>0</v>
          </cell>
          <cell r="AB115">
            <v>88.5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E116">
            <v>268.39</v>
          </cell>
          <cell r="F116">
            <v>0</v>
          </cell>
          <cell r="G116">
            <v>0</v>
          </cell>
          <cell r="H116">
            <v>268.39</v>
          </cell>
          <cell r="I116">
            <v>101.6</v>
          </cell>
          <cell r="J116">
            <v>0</v>
          </cell>
          <cell r="K116">
            <v>0</v>
          </cell>
          <cell r="L116">
            <v>101.6</v>
          </cell>
          <cell r="M116">
            <v>105.25</v>
          </cell>
          <cell r="N116">
            <v>0</v>
          </cell>
          <cell r="O116">
            <v>0</v>
          </cell>
          <cell r="P116">
            <v>105.25</v>
          </cell>
          <cell r="Q116">
            <v>6.09</v>
          </cell>
          <cell r="R116">
            <v>0</v>
          </cell>
          <cell r="S116">
            <v>0</v>
          </cell>
          <cell r="T116">
            <v>6.09</v>
          </cell>
          <cell r="U116">
            <v>320.4</v>
          </cell>
          <cell r="V116">
            <v>0</v>
          </cell>
          <cell r="W116">
            <v>0</v>
          </cell>
          <cell r="X116">
            <v>320.4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E117">
            <v>926.8</v>
          </cell>
          <cell r="F117">
            <v>97</v>
          </cell>
          <cell r="G117">
            <v>0</v>
          </cell>
          <cell r="H117">
            <v>1023.8</v>
          </cell>
          <cell r="I117">
            <v>4764.1</v>
          </cell>
          <cell r="J117">
            <v>2030.4</v>
          </cell>
          <cell r="K117">
            <v>0</v>
          </cell>
          <cell r="L117">
            <v>6794.5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272.4</v>
          </cell>
          <cell r="V117">
            <v>178.2</v>
          </cell>
          <cell r="W117">
            <v>0</v>
          </cell>
          <cell r="X117">
            <v>450.6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21">
          <cell r="E121">
            <v>925.2</v>
          </cell>
          <cell r="F121">
            <v>159.1</v>
          </cell>
          <cell r="G121">
            <v>0</v>
          </cell>
          <cell r="H121">
            <v>1084.3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coopneg"/>
    </sheetNames>
    <sheetDataSet>
      <sheetData sheetId="0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E5">
            <v>2195.4</v>
          </cell>
          <cell r="F5">
            <v>6985</v>
          </cell>
          <cell r="G5">
            <v>0</v>
          </cell>
          <cell r="H5">
            <v>9180.4</v>
          </cell>
          <cell r="I5">
            <v>222.48</v>
          </cell>
          <cell r="J5">
            <v>0</v>
          </cell>
          <cell r="K5">
            <v>0</v>
          </cell>
          <cell r="L5">
            <v>222.48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931.28</v>
          </cell>
          <cell r="V5">
            <v>2879.2</v>
          </cell>
          <cell r="W5">
            <v>101.4</v>
          </cell>
          <cell r="X5">
            <v>3911.88</v>
          </cell>
          <cell r="Y5">
            <v>2339.6</v>
          </cell>
          <cell r="Z5">
            <v>1060</v>
          </cell>
          <cell r="AA5">
            <v>109.3</v>
          </cell>
          <cell r="AB5">
            <v>3508.9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E6">
            <v>573.6</v>
          </cell>
          <cell r="F6">
            <v>121.92</v>
          </cell>
          <cell r="G6">
            <v>496.2</v>
          </cell>
          <cell r="H6">
            <v>1191.72</v>
          </cell>
          <cell r="I6">
            <v>129</v>
          </cell>
          <cell r="J6">
            <v>0</v>
          </cell>
          <cell r="K6">
            <v>0</v>
          </cell>
          <cell r="L6">
            <v>129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359.96</v>
          </cell>
          <cell r="W6">
            <v>0</v>
          </cell>
          <cell r="X6">
            <v>359.96</v>
          </cell>
          <cell r="Y6">
            <v>43</v>
          </cell>
          <cell r="Z6">
            <v>3</v>
          </cell>
          <cell r="AA6">
            <v>0</v>
          </cell>
          <cell r="AB6">
            <v>46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E7">
            <v>0</v>
          </cell>
          <cell r="F7">
            <v>3483.68</v>
          </cell>
          <cell r="G7">
            <v>47.1</v>
          </cell>
          <cell r="H7">
            <v>3530.78</v>
          </cell>
          <cell r="I7">
            <v>15.9</v>
          </cell>
          <cell r="J7">
            <v>63.7</v>
          </cell>
          <cell r="K7">
            <v>0</v>
          </cell>
          <cell r="L7">
            <v>79.6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549.19</v>
          </cell>
          <cell r="W7">
            <v>34.9</v>
          </cell>
          <cell r="X7">
            <v>584.09</v>
          </cell>
          <cell r="Y7">
            <v>0.4</v>
          </cell>
          <cell r="Z7">
            <v>0</v>
          </cell>
          <cell r="AA7">
            <v>38.2</v>
          </cell>
          <cell r="AB7">
            <v>38.6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225.7</v>
          </cell>
          <cell r="V11">
            <v>41.9</v>
          </cell>
          <cell r="W11">
            <v>0</v>
          </cell>
          <cell r="X11">
            <v>267.6</v>
          </cell>
          <cell r="Y11">
            <v>20.5</v>
          </cell>
          <cell r="Z11">
            <v>0</v>
          </cell>
          <cell r="AA11">
            <v>0</v>
          </cell>
          <cell r="AB11">
            <v>20.5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3">
          <cell r="E13">
            <v>686.22</v>
          </cell>
          <cell r="F13">
            <v>158.8</v>
          </cell>
          <cell r="G13">
            <v>0</v>
          </cell>
          <cell r="H13">
            <v>845.02</v>
          </cell>
          <cell r="I13">
            <v>15.49</v>
          </cell>
          <cell r="J13">
            <v>0</v>
          </cell>
          <cell r="K13">
            <v>0</v>
          </cell>
          <cell r="L13">
            <v>15.49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40</v>
          </cell>
          <cell r="R13">
            <v>0</v>
          </cell>
          <cell r="S13">
            <v>0</v>
          </cell>
          <cell r="T13">
            <v>40</v>
          </cell>
          <cell r="U13">
            <v>257.09</v>
          </cell>
          <cell r="V13">
            <v>19.9</v>
          </cell>
          <cell r="W13">
            <v>0</v>
          </cell>
          <cell r="X13">
            <v>276.99</v>
          </cell>
          <cell r="Y13">
            <v>647.3</v>
          </cell>
          <cell r="Z13">
            <v>7.2</v>
          </cell>
          <cell r="AA13">
            <v>0</v>
          </cell>
          <cell r="AB13">
            <v>654.5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E14">
            <v>15390.06</v>
          </cell>
          <cell r="F14">
            <v>28402.08</v>
          </cell>
          <cell r="G14">
            <v>0</v>
          </cell>
          <cell r="H14">
            <v>43792.14</v>
          </cell>
          <cell r="I14">
            <v>41.54</v>
          </cell>
          <cell r="J14">
            <v>35.4</v>
          </cell>
          <cell r="K14">
            <v>0</v>
          </cell>
          <cell r="L14">
            <v>76.94</v>
          </cell>
          <cell r="M14">
            <v>7.88</v>
          </cell>
          <cell r="N14">
            <v>0</v>
          </cell>
          <cell r="O14">
            <v>0</v>
          </cell>
          <cell r="P14">
            <v>7.88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3346.85</v>
          </cell>
          <cell r="V14">
            <v>1013.7</v>
          </cell>
          <cell r="W14">
            <v>0</v>
          </cell>
          <cell r="X14">
            <v>4360.55</v>
          </cell>
          <cell r="Y14">
            <v>284.24</v>
          </cell>
          <cell r="Z14">
            <v>0</v>
          </cell>
          <cell r="AA14">
            <v>0</v>
          </cell>
          <cell r="AB14">
            <v>284.24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E15">
            <v>4006.53</v>
          </cell>
          <cell r="F15">
            <v>4997.49</v>
          </cell>
          <cell r="G15">
            <v>0</v>
          </cell>
          <cell r="H15">
            <v>9004.01</v>
          </cell>
          <cell r="I15">
            <v>74.5</v>
          </cell>
          <cell r="J15">
            <v>114.5</v>
          </cell>
          <cell r="K15">
            <v>0</v>
          </cell>
          <cell r="L15">
            <v>189</v>
          </cell>
          <cell r="M15">
            <v>9.91</v>
          </cell>
          <cell r="N15">
            <v>0</v>
          </cell>
          <cell r="O15">
            <v>0</v>
          </cell>
          <cell r="P15">
            <v>9.91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4558.48</v>
          </cell>
          <cell r="V15">
            <v>704.7</v>
          </cell>
          <cell r="W15">
            <v>0</v>
          </cell>
          <cell r="X15">
            <v>5263.18</v>
          </cell>
          <cell r="Y15">
            <v>658.47</v>
          </cell>
          <cell r="Z15">
            <v>22.4</v>
          </cell>
          <cell r="AA15">
            <v>0</v>
          </cell>
          <cell r="AB15">
            <v>680.87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E16">
            <v>577.86</v>
          </cell>
          <cell r="F16">
            <v>611.6</v>
          </cell>
          <cell r="G16">
            <v>0</v>
          </cell>
          <cell r="H16">
            <v>1189.46</v>
          </cell>
          <cell r="I16">
            <v>0</v>
          </cell>
          <cell r="J16">
            <v>71.17</v>
          </cell>
          <cell r="K16">
            <v>0</v>
          </cell>
          <cell r="L16">
            <v>71.17</v>
          </cell>
          <cell r="M16">
            <v>0</v>
          </cell>
          <cell r="N16">
            <v>149.74</v>
          </cell>
          <cell r="O16">
            <v>0</v>
          </cell>
          <cell r="P16">
            <v>149.74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52.6</v>
          </cell>
          <cell r="V16">
            <v>133.75</v>
          </cell>
          <cell r="W16">
            <v>0</v>
          </cell>
          <cell r="X16">
            <v>186.35</v>
          </cell>
          <cell r="Y16">
            <v>1.26</v>
          </cell>
          <cell r="Z16">
            <v>81</v>
          </cell>
          <cell r="AA16">
            <v>0</v>
          </cell>
          <cell r="AB16">
            <v>82.26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8">
          <cell r="E18">
            <v>3804.1</v>
          </cell>
          <cell r="F18">
            <v>278.4</v>
          </cell>
          <cell r="G18">
            <v>0</v>
          </cell>
          <cell r="H18">
            <v>4082.5</v>
          </cell>
          <cell r="I18">
            <v>29.09</v>
          </cell>
          <cell r="J18">
            <v>150.78</v>
          </cell>
          <cell r="K18">
            <v>0</v>
          </cell>
          <cell r="L18">
            <v>179.87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19</v>
          </cell>
          <cell r="S18">
            <v>0</v>
          </cell>
          <cell r="T18">
            <v>19</v>
          </cell>
          <cell r="U18">
            <v>1480.91</v>
          </cell>
          <cell r="V18">
            <v>411.3</v>
          </cell>
          <cell r="W18">
            <v>0</v>
          </cell>
          <cell r="X18">
            <v>1892.21</v>
          </cell>
          <cell r="Y18">
            <v>1111.71</v>
          </cell>
          <cell r="Z18">
            <v>881.5</v>
          </cell>
          <cell r="AA18">
            <v>0</v>
          </cell>
          <cell r="AB18">
            <v>1993.21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E19">
            <v>3748.5</v>
          </cell>
          <cell r="F19">
            <v>1397.9</v>
          </cell>
          <cell r="G19">
            <v>0</v>
          </cell>
          <cell r="H19">
            <v>5146.4</v>
          </cell>
          <cell r="I19">
            <v>21</v>
          </cell>
          <cell r="J19">
            <v>100.5</v>
          </cell>
          <cell r="K19">
            <v>0</v>
          </cell>
          <cell r="L19">
            <v>121.5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391.25</v>
          </cell>
          <cell r="R19">
            <v>0</v>
          </cell>
          <cell r="S19">
            <v>0</v>
          </cell>
          <cell r="T19">
            <v>391.25</v>
          </cell>
          <cell r="U19">
            <v>6021.3</v>
          </cell>
          <cell r="V19">
            <v>635.37</v>
          </cell>
          <cell r="W19">
            <v>0</v>
          </cell>
          <cell r="X19">
            <v>6656.67</v>
          </cell>
          <cell r="Y19">
            <v>891</v>
          </cell>
          <cell r="Z19">
            <v>158.8</v>
          </cell>
          <cell r="AA19">
            <v>0</v>
          </cell>
          <cell r="AB19">
            <v>1049.8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E20">
            <v>5135.44</v>
          </cell>
          <cell r="F20">
            <v>1800.7</v>
          </cell>
          <cell r="G20">
            <v>0</v>
          </cell>
          <cell r="H20">
            <v>6936.14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3593.96</v>
          </cell>
          <cell r="V20">
            <v>2737.4</v>
          </cell>
          <cell r="W20">
            <v>0</v>
          </cell>
          <cell r="X20">
            <v>6331.36</v>
          </cell>
          <cell r="Y20">
            <v>1093.92</v>
          </cell>
          <cell r="Z20">
            <v>352.29</v>
          </cell>
          <cell r="AA20">
            <v>0</v>
          </cell>
          <cell r="AB20">
            <v>1446.21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2">
          <cell r="E22">
            <v>2205.2</v>
          </cell>
          <cell r="F22">
            <v>176.84</v>
          </cell>
          <cell r="G22">
            <v>0</v>
          </cell>
          <cell r="H22">
            <v>2382.04</v>
          </cell>
          <cell r="I22">
            <v>8</v>
          </cell>
          <cell r="J22">
            <v>4</v>
          </cell>
          <cell r="K22">
            <v>0</v>
          </cell>
          <cell r="L22">
            <v>12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14.7</v>
          </cell>
          <cell r="R22">
            <v>0</v>
          </cell>
          <cell r="S22">
            <v>0</v>
          </cell>
          <cell r="T22">
            <v>14.7</v>
          </cell>
          <cell r="U22">
            <v>839.2</v>
          </cell>
          <cell r="V22">
            <v>475.8</v>
          </cell>
          <cell r="W22">
            <v>0</v>
          </cell>
          <cell r="X22">
            <v>1315</v>
          </cell>
          <cell r="Y22">
            <v>785.2</v>
          </cell>
          <cell r="Z22">
            <v>153.95</v>
          </cell>
          <cell r="AA22">
            <v>0</v>
          </cell>
          <cell r="AB22">
            <v>939.15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E23">
            <v>1090.4</v>
          </cell>
          <cell r="F23">
            <v>1287.2</v>
          </cell>
          <cell r="G23">
            <v>32.29</v>
          </cell>
          <cell r="H23">
            <v>2409.89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423.6</v>
          </cell>
          <cell r="R23">
            <v>0</v>
          </cell>
          <cell r="S23">
            <v>0</v>
          </cell>
          <cell r="T23">
            <v>423.6</v>
          </cell>
          <cell r="U23">
            <v>4640.8</v>
          </cell>
          <cell r="V23">
            <v>141.7</v>
          </cell>
          <cell r="W23">
            <v>73.56</v>
          </cell>
          <cell r="X23">
            <v>4856.06</v>
          </cell>
          <cell r="Y23">
            <v>1397.3</v>
          </cell>
          <cell r="Z23">
            <v>278.6</v>
          </cell>
          <cell r="AA23">
            <v>8.45</v>
          </cell>
          <cell r="AB23">
            <v>1684.35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5">
          <cell r="E25">
            <v>0</v>
          </cell>
          <cell r="F25">
            <v>6170.29</v>
          </cell>
          <cell r="G25">
            <v>1253.2</v>
          </cell>
          <cell r="H25">
            <v>7423.49</v>
          </cell>
          <cell r="I25">
            <v>0</v>
          </cell>
          <cell r="J25">
            <v>45.09</v>
          </cell>
          <cell r="K25">
            <v>161.9</v>
          </cell>
          <cell r="L25">
            <v>206.99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704.11</v>
          </cell>
          <cell r="W25">
            <v>131.4</v>
          </cell>
          <cell r="X25">
            <v>835.51</v>
          </cell>
          <cell r="Y25">
            <v>0</v>
          </cell>
          <cell r="Z25">
            <v>0</v>
          </cell>
          <cell r="AA25">
            <v>234.2</v>
          </cell>
          <cell r="AB25">
            <v>234.2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E26">
            <v>5549.7</v>
          </cell>
          <cell r="F26">
            <v>7461.42</v>
          </cell>
          <cell r="G26">
            <v>592</v>
          </cell>
          <cell r="H26">
            <v>13603.12</v>
          </cell>
          <cell r="I26">
            <v>43</v>
          </cell>
          <cell r="J26">
            <v>198.4</v>
          </cell>
          <cell r="K26">
            <v>0</v>
          </cell>
          <cell r="L26">
            <v>241.4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1942.7</v>
          </cell>
          <cell r="V26">
            <v>458.55</v>
          </cell>
          <cell r="W26">
            <v>814.69</v>
          </cell>
          <cell r="X26">
            <v>3215.94</v>
          </cell>
          <cell r="Y26">
            <v>361.2</v>
          </cell>
          <cell r="Z26">
            <v>54</v>
          </cell>
          <cell r="AA26">
            <v>10.1</v>
          </cell>
          <cell r="AB26">
            <v>425.3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E27">
            <v>0</v>
          </cell>
          <cell r="F27">
            <v>973.52</v>
          </cell>
          <cell r="G27">
            <v>1166.6</v>
          </cell>
          <cell r="H27">
            <v>2140.12</v>
          </cell>
          <cell r="I27">
            <v>0</v>
          </cell>
          <cell r="J27">
            <v>257.15</v>
          </cell>
          <cell r="K27">
            <v>87.9</v>
          </cell>
          <cell r="L27">
            <v>345.05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21.2</v>
          </cell>
          <cell r="S27">
            <v>0</v>
          </cell>
          <cell r="T27">
            <v>21.2</v>
          </cell>
          <cell r="U27">
            <v>0</v>
          </cell>
          <cell r="V27">
            <v>78.8</v>
          </cell>
          <cell r="W27">
            <v>53.3</v>
          </cell>
          <cell r="X27">
            <v>132.1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E28">
            <v>3221.3</v>
          </cell>
          <cell r="F28">
            <v>781.01</v>
          </cell>
          <cell r="G28">
            <v>99.7</v>
          </cell>
          <cell r="H28">
            <v>4102.01</v>
          </cell>
          <cell r="I28">
            <v>356.2</v>
          </cell>
          <cell r="J28">
            <v>1229.2</v>
          </cell>
          <cell r="K28">
            <v>193.1</v>
          </cell>
          <cell r="L28">
            <v>1778.5</v>
          </cell>
          <cell r="M28">
            <v>0</v>
          </cell>
          <cell r="N28">
            <v>203</v>
          </cell>
          <cell r="O28">
            <v>0</v>
          </cell>
          <cell r="P28">
            <v>203</v>
          </cell>
          <cell r="Q28">
            <v>18</v>
          </cell>
          <cell r="R28">
            <v>40</v>
          </cell>
          <cell r="S28">
            <v>0</v>
          </cell>
          <cell r="T28">
            <v>58</v>
          </cell>
          <cell r="U28">
            <v>313</v>
          </cell>
          <cell r="V28">
            <v>188.6</v>
          </cell>
          <cell r="W28">
            <v>897.9</v>
          </cell>
          <cell r="X28">
            <v>1399.5</v>
          </cell>
          <cell r="Y28">
            <v>6</v>
          </cell>
          <cell r="Z28">
            <v>1.57</v>
          </cell>
          <cell r="AA28">
            <v>0</v>
          </cell>
          <cell r="AB28">
            <v>7.57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E29">
            <v>0</v>
          </cell>
          <cell r="F29">
            <v>2283.39</v>
          </cell>
          <cell r="G29">
            <v>70.31</v>
          </cell>
          <cell r="H29">
            <v>2353.7</v>
          </cell>
          <cell r="I29">
            <v>0</v>
          </cell>
          <cell r="J29">
            <v>319.9</v>
          </cell>
          <cell r="K29">
            <v>361.14</v>
          </cell>
          <cell r="L29">
            <v>681.04</v>
          </cell>
          <cell r="M29">
            <v>0</v>
          </cell>
          <cell r="N29">
            <v>0</v>
          </cell>
          <cell r="O29">
            <v>7.91</v>
          </cell>
          <cell r="P29">
            <v>7.91</v>
          </cell>
          <cell r="Q29">
            <v>0</v>
          </cell>
          <cell r="R29">
            <v>13</v>
          </cell>
          <cell r="S29">
            <v>0</v>
          </cell>
          <cell r="T29">
            <v>13</v>
          </cell>
          <cell r="U29">
            <v>0</v>
          </cell>
          <cell r="V29">
            <v>821.8</v>
          </cell>
          <cell r="W29">
            <v>448.66</v>
          </cell>
          <cell r="X29">
            <v>1270.46</v>
          </cell>
          <cell r="Y29">
            <v>0</v>
          </cell>
          <cell r="Z29">
            <v>0</v>
          </cell>
          <cell r="AA29">
            <v>150.14</v>
          </cell>
          <cell r="AB29">
            <v>150.14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E30">
            <v>3636.95</v>
          </cell>
          <cell r="F30">
            <v>12738.03</v>
          </cell>
          <cell r="G30">
            <v>407</v>
          </cell>
          <cell r="H30">
            <v>16781.98</v>
          </cell>
          <cell r="I30">
            <v>168.36</v>
          </cell>
          <cell r="J30">
            <v>461.58</v>
          </cell>
          <cell r="K30">
            <v>0</v>
          </cell>
          <cell r="L30">
            <v>629.95</v>
          </cell>
          <cell r="M30">
            <v>0</v>
          </cell>
          <cell r="N30">
            <v>49.45</v>
          </cell>
          <cell r="O30">
            <v>2</v>
          </cell>
          <cell r="P30">
            <v>51.45</v>
          </cell>
          <cell r="Q30">
            <v>0</v>
          </cell>
          <cell r="R30">
            <v>4</v>
          </cell>
          <cell r="S30">
            <v>185.36</v>
          </cell>
          <cell r="T30">
            <v>189.36</v>
          </cell>
          <cell r="U30">
            <v>528.29</v>
          </cell>
          <cell r="V30">
            <v>433.22</v>
          </cell>
          <cell r="W30">
            <v>0</v>
          </cell>
          <cell r="X30">
            <v>961.5</v>
          </cell>
          <cell r="Y30">
            <v>22.63</v>
          </cell>
          <cell r="Z30">
            <v>34.67</v>
          </cell>
          <cell r="AA30">
            <v>0</v>
          </cell>
          <cell r="AB30">
            <v>57.31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2">
          <cell r="E32">
            <v>1139.9</v>
          </cell>
          <cell r="F32">
            <v>0</v>
          </cell>
          <cell r="G32">
            <v>0</v>
          </cell>
          <cell r="H32">
            <v>1139.9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8.8</v>
          </cell>
          <cell r="R32">
            <v>0</v>
          </cell>
          <cell r="S32">
            <v>0</v>
          </cell>
          <cell r="T32">
            <v>8.8</v>
          </cell>
          <cell r="U32">
            <v>258.8</v>
          </cell>
          <cell r="V32">
            <v>0</v>
          </cell>
          <cell r="W32">
            <v>0</v>
          </cell>
          <cell r="X32">
            <v>258.8</v>
          </cell>
          <cell r="Y32">
            <v>1793.2</v>
          </cell>
          <cell r="Z32">
            <v>0</v>
          </cell>
          <cell r="AA32">
            <v>0</v>
          </cell>
          <cell r="AB32">
            <v>1793.2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E33">
            <v>46.2</v>
          </cell>
          <cell r="F33">
            <v>49.3</v>
          </cell>
          <cell r="G33">
            <v>0</v>
          </cell>
          <cell r="H33">
            <v>95.5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27.3</v>
          </cell>
          <cell r="W33">
            <v>0</v>
          </cell>
          <cell r="X33">
            <v>27.3</v>
          </cell>
          <cell r="Y33">
            <v>19.1</v>
          </cell>
          <cell r="Z33">
            <v>11.7</v>
          </cell>
          <cell r="AA33">
            <v>0</v>
          </cell>
          <cell r="AB33">
            <v>30.8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E34">
            <v>0</v>
          </cell>
          <cell r="F34">
            <v>25.9</v>
          </cell>
          <cell r="G34">
            <v>27.39</v>
          </cell>
          <cell r="H34">
            <v>53.29</v>
          </cell>
          <cell r="I34">
            <v>140.2</v>
          </cell>
          <cell r="J34">
            <v>17</v>
          </cell>
          <cell r="K34">
            <v>0</v>
          </cell>
          <cell r="L34">
            <v>157.2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59.6</v>
          </cell>
          <cell r="V34">
            <v>30.7</v>
          </cell>
          <cell r="W34">
            <v>0</v>
          </cell>
          <cell r="X34">
            <v>90.3</v>
          </cell>
          <cell r="Y34">
            <v>0</v>
          </cell>
          <cell r="Z34">
            <v>32.95</v>
          </cell>
          <cell r="AA34">
            <v>0</v>
          </cell>
          <cell r="AB34">
            <v>32.95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6">
          <cell r="E36">
            <v>1040.1</v>
          </cell>
          <cell r="F36">
            <v>938</v>
          </cell>
          <cell r="G36">
            <v>0</v>
          </cell>
          <cell r="H36">
            <v>1978.1</v>
          </cell>
          <cell r="I36">
            <v>775.3</v>
          </cell>
          <cell r="J36">
            <v>2.5</v>
          </cell>
          <cell r="K36">
            <v>0</v>
          </cell>
          <cell r="L36">
            <v>777.8</v>
          </cell>
          <cell r="M36">
            <v>455.7</v>
          </cell>
          <cell r="N36">
            <v>464.8</v>
          </cell>
          <cell r="O36">
            <v>0</v>
          </cell>
          <cell r="P36">
            <v>920.5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1043.6</v>
          </cell>
          <cell r="V36">
            <v>77</v>
          </cell>
          <cell r="W36">
            <v>0</v>
          </cell>
          <cell r="X36">
            <v>1120.6</v>
          </cell>
          <cell r="Y36">
            <v>187.8</v>
          </cell>
          <cell r="Z36">
            <v>24.8</v>
          </cell>
          <cell r="AA36">
            <v>0</v>
          </cell>
          <cell r="AB36">
            <v>212.6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E37">
            <v>0</v>
          </cell>
          <cell r="F37">
            <v>6567.2</v>
          </cell>
          <cell r="G37">
            <v>0</v>
          </cell>
          <cell r="H37">
            <v>6567.2</v>
          </cell>
          <cell r="I37">
            <v>0</v>
          </cell>
          <cell r="J37">
            <v>9.1</v>
          </cell>
          <cell r="K37">
            <v>13.9</v>
          </cell>
          <cell r="L37">
            <v>23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182.7</v>
          </cell>
          <cell r="W37">
            <v>0</v>
          </cell>
          <cell r="X37">
            <v>182.7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E38">
            <v>749.7</v>
          </cell>
          <cell r="F38">
            <v>0.7</v>
          </cell>
          <cell r="G38">
            <v>1286.5</v>
          </cell>
          <cell r="H38">
            <v>2036.9</v>
          </cell>
          <cell r="I38">
            <v>283.3</v>
          </cell>
          <cell r="J38">
            <v>0</v>
          </cell>
          <cell r="K38">
            <v>0</v>
          </cell>
          <cell r="L38">
            <v>283.3</v>
          </cell>
          <cell r="M38">
            <v>30.4</v>
          </cell>
          <cell r="N38">
            <v>0</v>
          </cell>
          <cell r="O38">
            <v>7.5</v>
          </cell>
          <cell r="P38">
            <v>37.9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45.5</v>
          </cell>
          <cell r="V38">
            <v>12.1</v>
          </cell>
          <cell r="W38">
            <v>0</v>
          </cell>
          <cell r="X38">
            <v>57.6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E39">
            <v>1548.7</v>
          </cell>
          <cell r="F39">
            <v>20448.99</v>
          </cell>
          <cell r="G39">
            <v>72.7</v>
          </cell>
          <cell r="H39">
            <v>22070.39</v>
          </cell>
          <cell r="I39">
            <v>136</v>
          </cell>
          <cell r="J39">
            <v>17.97</v>
          </cell>
          <cell r="K39">
            <v>0</v>
          </cell>
          <cell r="L39">
            <v>153.97</v>
          </cell>
          <cell r="M39">
            <v>25.5</v>
          </cell>
          <cell r="N39">
            <v>0</v>
          </cell>
          <cell r="O39">
            <v>0</v>
          </cell>
          <cell r="P39">
            <v>25.5</v>
          </cell>
          <cell r="Q39">
            <v>45</v>
          </cell>
          <cell r="R39">
            <v>0</v>
          </cell>
          <cell r="S39">
            <v>0</v>
          </cell>
          <cell r="T39">
            <v>45</v>
          </cell>
          <cell r="U39">
            <v>525.3</v>
          </cell>
          <cell r="V39">
            <v>1694.4</v>
          </cell>
          <cell r="W39">
            <v>0</v>
          </cell>
          <cell r="X39">
            <v>2219.7</v>
          </cell>
          <cell r="Y39">
            <v>145</v>
          </cell>
          <cell r="Z39">
            <v>68</v>
          </cell>
          <cell r="AA39">
            <v>0</v>
          </cell>
          <cell r="AB39">
            <v>213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1">
          <cell r="E41">
            <v>546.65</v>
          </cell>
          <cell r="F41">
            <v>1034.58</v>
          </cell>
          <cell r="G41">
            <v>737.3</v>
          </cell>
          <cell r="H41">
            <v>2318.53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16</v>
          </cell>
          <cell r="V41">
            <v>873.89</v>
          </cell>
          <cell r="W41">
            <v>0</v>
          </cell>
          <cell r="X41">
            <v>889.89</v>
          </cell>
          <cell r="Y41">
            <v>606.9</v>
          </cell>
          <cell r="Z41">
            <v>489.86</v>
          </cell>
          <cell r="AA41">
            <v>0</v>
          </cell>
          <cell r="AB41">
            <v>1096.76</v>
          </cell>
          <cell r="AC41">
            <v>0</v>
          </cell>
          <cell r="AD41">
            <v>54.8</v>
          </cell>
          <cell r="AE41">
            <v>0</v>
          </cell>
          <cell r="AF41">
            <v>54.8</v>
          </cell>
        </row>
        <row r="42">
          <cell r="E42">
            <v>391.2</v>
          </cell>
          <cell r="F42">
            <v>993.6</v>
          </cell>
          <cell r="G42">
            <v>13.7</v>
          </cell>
          <cell r="H42">
            <v>1398.5</v>
          </cell>
          <cell r="I42">
            <v>0</v>
          </cell>
          <cell r="J42">
            <v>601.2</v>
          </cell>
          <cell r="K42">
            <v>0</v>
          </cell>
          <cell r="L42">
            <v>601.2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0.2</v>
          </cell>
          <cell r="S42">
            <v>0</v>
          </cell>
          <cell r="T42">
            <v>0.2</v>
          </cell>
          <cell r="U42">
            <v>298.48</v>
          </cell>
          <cell r="V42">
            <v>471.2</v>
          </cell>
          <cell r="W42">
            <v>0</v>
          </cell>
          <cell r="X42">
            <v>769.68</v>
          </cell>
          <cell r="Y42">
            <v>306.15</v>
          </cell>
          <cell r="Z42">
            <v>354.8</v>
          </cell>
          <cell r="AA42">
            <v>5</v>
          </cell>
          <cell r="AB42">
            <v>665.95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4">
          <cell r="E44">
            <v>6008.47</v>
          </cell>
          <cell r="F44">
            <v>4459.89</v>
          </cell>
          <cell r="G44">
            <v>14.5</v>
          </cell>
          <cell r="H44">
            <v>10482.86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5.3</v>
          </cell>
          <cell r="V44">
            <v>0</v>
          </cell>
          <cell r="W44">
            <v>0</v>
          </cell>
          <cell r="X44">
            <v>5.3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E45">
            <v>370.69</v>
          </cell>
          <cell r="F45">
            <v>0</v>
          </cell>
          <cell r="G45">
            <v>0</v>
          </cell>
          <cell r="H45">
            <v>370.69</v>
          </cell>
          <cell r="I45">
            <v>23</v>
          </cell>
          <cell r="J45">
            <v>0</v>
          </cell>
          <cell r="K45">
            <v>0</v>
          </cell>
          <cell r="L45">
            <v>23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113.4</v>
          </cell>
          <cell r="V45">
            <v>0</v>
          </cell>
          <cell r="W45">
            <v>0</v>
          </cell>
          <cell r="X45">
            <v>113.4</v>
          </cell>
          <cell r="Y45">
            <v>47.31</v>
          </cell>
          <cell r="Z45">
            <v>0</v>
          </cell>
          <cell r="AA45">
            <v>0</v>
          </cell>
          <cell r="AB45">
            <v>47.31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E46">
            <v>767.09</v>
          </cell>
          <cell r="F46">
            <v>4849</v>
          </cell>
          <cell r="G46">
            <v>0</v>
          </cell>
          <cell r="H46">
            <v>5616.09</v>
          </cell>
          <cell r="I46">
            <v>713.61</v>
          </cell>
          <cell r="J46">
            <v>503.1</v>
          </cell>
          <cell r="K46">
            <v>0</v>
          </cell>
          <cell r="L46">
            <v>1216.71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137.8</v>
          </cell>
          <cell r="V46">
            <v>55.1</v>
          </cell>
          <cell r="W46">
            <v>0</v>
          </cell>
          <cell r="X46">
            <v>192.9</v>
          </cell>
          <cell r="Y46">
            <v>18</v>
          </cell>
          <cell r="Z46">
            <v>317.4</v>
          </cell>
          <cell r="AA46">
            <v>0</v>
          </cell>
          <cell r="AB46">
            <v>335.4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1.3</v>
          </cell>
          <cell r="J47">
            <v>0</v>
          </cell>
          <cell r="K47">
            <v>0</v>
          </cell>
          <cell r="L47">
            <v>1.3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35</v>
          </cell>
          <cell r="V47">
            <v>0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9">
          <cell r="E49">
            <v>0</v>
          </cell>
          <cell r="F49">
            <v>76.8</v>
          </cell>
          <cell r="G49">
            <v>0</v>
          </cell>
          <cell r="H49">
            <v>76.8</v>
          </cell>
          <cell r="I49">
            <v>267.6</v>
          </cell>
          <cell r="J49">
            <v>0.2</v>
          </cell>
          <cell r="K49">
            <v>0</v>
          </cell>
          <cell r="L49">
            <v>267.8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8</v>
          </cell>
          <cell r="X49">
            <v>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E50">
            <v>2116.9</v>
          </cell>
          <cell r="F50">
            <v>703.4</v>
          </cell>
          <cell r="G50">
            <v>0</v>
          </cell>
          <cell r="H50">
            <v>2820.3</v>
          </cell>
          <cell r="I50">
            <v>1998.5</v>
          </cell>
          <cell r="J50">
            <v>249.8</v>
          </cell>
          <cell r="K50">
            <v>0</v>
          </cell>
          <cell r="L50">
            <v>2248.3</v>
          </cell>
          <cell r="M50">
            <v>3565.3</v>
          </cell>
          <cell r="N50">
            <v>126.6</v>
          </cell>
          <cell r="O50">
            <v>0</v>
          </cell>
          <cell r="P50">
            <v>3691.9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2">
          <cell r="E52">
            <v>0</v>
          </cell>
          <cell r="F52">
            <v>52.61</v>
          </cell>
          <cell r="G52">
            <v>0</v>
          </cell>
          <cell r="H52">
            <v>52.61</v>
          </cell>
          <cell r="I52">
            <v>0</v>
          </cell>
          <cell r="J52">
            <v>4.46</v>
          </cell>
          <cell r="K52">
            <v>0</v>
          </cell>
          <cell r="L52">
            <v>4.46</v>
          </cell>
          <cell r="M52">
            <v>21</v>
          </cell>
          <cell r="N52">
            <v>8.34</v>
          </cell>
          <cell r="O52">
            <v>0</v>
          </cell>
          <cell r="P52">
            <v>29.34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20.3</v>
          </cell>
          <cell r="X52">
            <v>20.3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E53">
            <v>26.9</v>
          </cell>
          <cell r="F53">
            <v>875.18</v>
          </cell>
          <cell r="G53">
            <v>0</v>
          </cell>
          <cell r="H53">
            <v>902.08</v>
          </cell>
          <cell r="I53">
            <v>18</v>
          </cell>
          <cell r="J53">
            <v>14.58</v>
          </cell>
          <cell r="K53">
            <v>0</v>
          </cell>
          <cell r="L53">
            <v>32.58</v>
          </cell>
          <cell r="M53">
            <v>10.5</v>
          </cell>
          <cell r="N53">
            <v>0</v>
          </cell>
          <cell r="O53">
            <v>0</v>
          </cell>
          <cell r="P53">
            <v>10.5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16.1</v>
          </cell>
          <cell r="V53">
            <v>0</v>
          </cell>
          <cell r="W53">
            <v>0</v>
          </cell>
          <cell r="X53">
            <v>16.1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E54">
            <v>0</v>
          </cell>
          <cell r="F54">
            <v>8.6</v>
          </cell>
          <cell r="G54">
            <v>0</v>
          </cell>
          <cell r="H54">
            <v>8.6</v>
          </cell>
          <cell r="I54">
            <v>0</v>
          </cell>
          <cell r="J54">
            <v>0.25</v>
          </cell>
          <cell r="K54">
            <v>0</v>
          </cell>
          <cell r="L54">
            <v>0.25</v>
          </cell>
          <cell r="M54">
            <v>0</v>
          </cell>
          <cell r="N54">
            <v>111.12</v>
          </cell>
          <cell r="O54">
            <v>0</v>
          </cell>
          <cell r="P54">
            <v>111.12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12.4</v>
          </cell>
          <cell r="W54">
            <v>0</v>
          </cell>
          <cell r="X54">
            <v>12.4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7">
          <cell r="E57">
            <v>1857.5</v>
          </cell>
          <cell r="F57">
            <v>284.86</v>
          </cell>
          <cell r="G57">
            <v>0</v>
          </cell>
          <cell r="H57">
            <v>2142.36</v>
          </cell>
          <cell r="I57">
            <v>0</v>
          </cell>
          <cell r="J57">
            <v>47.7</v>
          </cell>
          <cell r="K57">
            <v>0</v>
          </cell>
          <cell r="L57">
            <v>47.7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59.9</v>
          </cell>
          <cell r="V57">
            <v>4.3</v>
          </cell>
          <cell r="W57">
            <v>0</v>
          </cell>
          <cell r="X57">
            <v>64.2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611.1</v>
          </cell>
          <cell r="AD57">
            <v>0</v>
          </cell>
          <cell r="AE57">
            <v>0</v>
          </cell>
          <cell r="AF57">
            <v>611.1</v>
          </cell>
        </row>
        <row r="58">
          <cell r="E58">
            <v>0</v>
          </cell>
          <cell r="F58">
            <v>7.7</v>
          </cell>
          <cell r="G58">
            <v>10.7</v>
          </cell>
          <cell r="H58">
            <v>18.4</v>
          </cell>
          <cell r="I58">
            <v>1208</v>
          </cell>
          <cell r="J58">
            <v>213.3</v>
          </cell>
          <cell r="K58">
            <v>4.7</v>
          </cell>
          <cell r="L58">
            <v>1426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19.5</v>
          </cell>
          <cell r="R58">
            <v>0</v>
          </cell>
          <cell r="S58">
            <v>0</v>
          </cell>
          <cell r="T58">
            <v>19.5</v>
          </cell>
          <cell r="U58">
            <v>369.7</v>
          </cell>
          <cell r="V58">
            <v>80.4</v>
          </cell>
          <cell r="W58">
            <v>0</v>
          </cell>
          <cell r="X58">
            <v>450.1</v>
          </cell>
          <cell r="Y58">
            <v>53.5</v>
          </cell>
          <cell r="Z58">
            <v>32.1</v>
          </cell>
          <cell r="AA58">
            <v>0.6</v>
          </cell>
          <cell r="AB58">
            <v>86.2</v>
          </cell>
          <cell r="AC58">
            <v>71.2</v>
          </cell>
          <cell r="AD58">
            <v>0</v>
          </cell>
          <cell r="AE58">
            <v>0</v>
          </cell>
          <cell r="AF58">
            <v>71.2</v>
          </cell>
        </row>
        <row r="59">
          <cell r="E59">
            <v>0</v>
          </cell>
          <cell r="F59">
            <v>63.8</v>
          </cell>
          <cell r="G59">
            <v>113.1</v>
          </cell>
          <cell r="H59">
            <v>176.9</v>
          </cell>
          <cell r="I59">
            <v>0</v>
          </cell>
          <cell r="J59">
            <v>5</v>
          </cell>
          <cell r="K59">
            <v>27.4</v>
          </cell>
          <cell r="L59">
            <v>32.4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8.6</v>
          </cell>
          <cell r="V59">
            <v>34</v>
          </cell>
          <cell r="W59">
            <v>42.1</v>
          </cell>
          <cell r="X59">
            <v>84.7</v>
          </cell>
          <cell r="Y59">
            <v>0</v>
          </cell>
          <cell r="Z59">
            <v>74.9</v>
          </cell>
          <cell r="AA59">
            <v>119.9</v>
          </cell>
          <cell r="AB59">
            <v>194.8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E60">
            <v>1532.6</v>
          </cell>
          <cell r="F60">
            <v>240.93</v>
          </cell>
          <cell r="G60">
            <v>79.1</v>
          </cell>
          <cell r="H60">
            <v>1852.63</v>
          </cell>
          <cell r="I60">
            <v>0</v>
          </cell>
          <cell r="J60">
            <v>815.9</v>
          </cell>
          <cell r="K60">
            <v>0</v>
          </cell>
          <cell r="L60">
            <v>815.9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61.7</v>
          </cell>
          <cell r="V60">
            <v>207.34</v>
          </cell>
          <cell r="W60">
            <v>0</v>
          </cell>
          <cell r="X60">
            <v>269.04</v>
          </cell>
          <cell r="Y60">
            <v>0</v>
          </cell>
          <cell r="Z60">
            <v>2.8</v>
          </cell>
          <cell r="AA60">
            <v>0</v>
          </cell>
          <cell r="AB60">
            <v>2.8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E61">
            <v>68.7</v>
          </cell>
          <cell r="F61">
            <v>4.9</v>
          </cell>
          <cell r="G61">
            <v>0</v>
          </cell>
          <cell r="H61">
            <v>73.6</v>
          </cell>
          <cell r="I61">
            <v>1160.3</v>
          </cell>
          <cell r="J61">
            <v>0.8</v>
          </cell>
          <cell r="K61">
            <v>0</v>
          </cell>
          <cell r="L61">
            <v>1161.1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241.8</v>
          </cell>
          <cell r="R61">
            <v>0</v>
          </cell>
          <cell r="S61">
            <v>0</v>
          </cell>
          <cell r="T61">
            <v>241.8</v>
          </cell>
          <cell r="U61">
            <v>0</v>
          </cell>
          <cell r="V61">
            <v>105.7</v>
          </cell>
          <cell r="W61">
            <v>6.1</v>
          </cell>
          <cell r="X61">
            <v>111.8</v>
          </cell>
          <cell r="Y61">
            <v>7.4</v>
          </cell>
          <cell r="Z61">
            <v>63.6</v>
          </cell>
          <cell r="AA61">
            <v>5.3</v>
          </cell>
          <cell r="AB61">
            <v>76.3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3">
          <cell r="E63">
            <v>11.1</v>
          </cell>
          <cell r="F63">
            <v>0</v>
          </cell>
          <cell r="G63">
            <v>0</v>
          </cell>
          <cell r="H63">
            <v>11.1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21</v>
          </cell>
          <cell r="P63">
            <v>21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97</v>
          </cell>
          <cell r="V63">
            <v>0</v>
          </cell>
          <cell r="W63">
            <v>140</v>
          </cell>
          <cell r="X63">
            <v>237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E65">
            <v>20.3</v>
          </cell>
          <cell r="F65">
            <v>181.86</v>
          </cell>
          <cell r="G65">
            <v>19.6</v>
          </cell>
          <cell r="H65">
            <v>221.76</v>
          </cell>
          <cell r="I65">
            <v>0</v>
          </cell>
          <cell r="J65">
            <v>31.04</v>
          </cell>
          <cell r="K65">
            <v>84.9</v>
          </cell>
          <cell r="L65">
            <v>115.94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4.1</v>
          </cell>
          <cell r="S65">
            <v>91.6</v>
          </cell>
          <cell r="T65">
            <v>95.7</v>
          </cell>
          <cell r="U65">
            <v>9</v>
          </cell>
          <cell r="V65">
            <v>57.58</v>
          </cell>
          <cell r="W65">
            <v>0</v>
          </cell>
          <cell r="X65">
            <v>66.58</v>
          </cell>
          <cell r="Y65">
            <v>0</v>
          </cell>
          <cell r="Z65">
            <v>300.94</v>
          </cell>
          <cell r="AA65">
            <v>173.9</v>
          </cell>
          <cell r="AB65">
            <v>474.84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E66">
            <v>2015.6</v>
          </cell>
          <cell r="F66">
            <v>0</v>
          </cell>
          <cell r="G66">
            <v>26.2</v>
          </cell>
          <cell r="H66">
            <v>2041.8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26</v>
          </cell>
          <cell r="W66">
            <v>0</v>
          </cell>
          <cell r="X66">
            <v>26</v>
          </cell>
          <cell r="Y66">
            <v>0</v>
          </cell>
          <cell r="Z66">
            <v>30</v>
          </cell>
          <cell r="AA66">
            <v>0</v>
          </cell>
          <cell r="AB66">
            <v>30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8">
          <cell r="E68">
            <v>2570.8</v>
          </cell>
          <cell r="F68">
            <v>933.1</v>
          </cell>
          <cell r="G68">
            <v>0</v>
          </cell>
          <cell r="H68">
            <v>3503.9</v>
          </cell>
          <cell r="I68">
            <v>10267.4</v>
          </cell>
          <cell r="J68">
            <v>2335.2</v>
          </cell>
          <cell r="K68">
            <v>0</v>
          </cell>
          <cell r="L68">
            <v>12602.6</v>
          </cell>
          <cell r="M68">
            <v>0</v>
          </cell>
          <cell r="N68">
            <v>40.2</v>
          </cell>
          <cell r="O68">
            <v>0</v>
          </cell>
          <cell r="P68">
            <v>40.2</v>
          </cell>
          <cell r="Q68">
            <v>0</v>
          </cell>
          <cell r="R68">
            <v>305.7</v>
          </cell>
          <cell r="S68">
            <v>11.7</v>
          </cell>
          <cell r="T68">
            <v>317.4</v>
          </cell>
          <cell r="U68">
            <v>436.4</v>
          </cell>
          <cell r="V68">
            <v>21.1</v>
          </cell>
          <cell r="W68">
            <v>0</v>
          </cell>
          <cell r="X68">
            <v>457.5</v>
          </cell>
          <cell r="Y68">
            <v>9.8</v>
          </cell>
          <cell r="Z68">
            <v>30.8</v>
          </cell>
          <cell r="AA68">
            <v>0</v>
          </cell>
          <cell r="AB68">
            <v>40.6</v>
          </cell>
          <cell r="AC68">
            <v>10.9</v>
          </cell>
          <cell r="AD68">
            <v>0</v>
          </cell>
          <cell r="AE68">
            <v>0</v>
          </cell>
          <cell r="AF68">
            <v>10.9</v>
          </cell>
        </row>
        <row r="69">
          <cell r="E69">
            <v>335.8</v>
          </cell>
          <cell r="F69">
            <v>17.5</v>
          </cell>
          <cell r="G69">
            <v>0</v>
          </cell>
          <cell r="H69">
            <v>353.3</v>
          </cell>
          <cell r="I69">
            <v>1401.5</v>
          </cell>
          <cell r="J69">
            <v>306.4</v>
          </cell>
          <cell r="K69">
            <v>0</v>
          </cell>
          <cell r="L69">
            <v>1707.9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3.1</v>
          </cell>
          <cell r="R69">
            <v>0</v>
          </cell>
          <cell r="S69">
            <v>0</v>
          </cell>
          <cell r="T69">
            <v>3.1</v>
          </cell>
          <cell r="U69">
            <v>60.4</v>
          </cell>
          <cell r="V69">
            <v>5.3</v>
          </cell>
          <cell r="W69">
            <v>22.5</v>
          </cell>
          <cell r="X69">
            <v>88.2</v>
          </cell>
          <cell r="Y69">
            <v>1.7</v>
          </cell>
          <cell r="Z69">
            <v>11.9</v>
          </cell>
          <cell r="AA69">
            <v>0</v>
          </cell>
          <cell r="AB69">
            <v>13.6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E70">
            <v>0</v>
          </cell>
          <cell r="F70">
            <v>595.6</v>
          </cell>
          <cell r="G70">
            <v>0</v>
          </cell>
          <cell r="H70">
            <v>595.6</v>
          </cell>
          <cell r="I70">
            <v>774.7</v>
          </cell>
          <cell r="J70">
            <v>2468.1</v>
          </cell>
          <cell r="K70">
            <v>0</v>
          </cell>
          <cell r="L70">
            <v>3242.8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11.5</v>
          </cell>
          <cell r="S70">
            <v>0</v>
          </cell>
          <cell r="T70">
            <v>11.5</v>
          </cell>
          <cell r="U70">
            <v>0.6</v>
          </cell>
          <cell r="V70">
            <v>160.3</v>
          </cell>
          <cell r="W70">
            <v>0</v>
          </cell>
          <cell r="X70">
            <v>160.9</v>
          </cell>
          <cell r="Y70">
            <v>21</v>
          </cell>
          <cell r="Z70">
            <v>45.6</v>
          </cell>
          <cell r="AA70">
            <v>0</v>
          </cell>
          <cell r="AB70">
            <v>66.6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E71">
            <v>4622.6</v>
          </cell>
          <cell r="F71">
            <v>174.6</v>
          </cell>
          <cell r="G71">
            <v>1.7</v>
          </cell>
          <cell r="H71">
            <v>4798.9</v>
          </cell>
          <cell r="I71">
            <v>13561.3</v>
          </cell>
          <cell r="J71">
            <v>2572.9</v>
          </cell>
          <cell r="K71">
            <v>0</v>
          </cell>
          <cell r="L71">
            <v>16134.2</v>
          </cell>
          <cell r="M71">
            <v>60.1</v>
          </cell>
          <cell r="N71">
            <v>0</v>
          </cell>
          <cell r="O71">
            <v>0</v>
          </cell>
          <cell r="P71">
            <v>60.1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133.8</v>
          </cell>
          <cell r="V71">
            <v>5.5</v>
          </cell>
          <cell r="W71">
            <v>0</v>
          </cell>
          <cell r="X71">
            <v>139.3</v>
          </cell>
          <cell r="Y71">
            <v>26.3</v>
          </cell>
          <cell r="Z71">
            <v>9</v>
          </cell>
          <cell r="AA71">
            <v>0</v>
          </cell>
          <cell r="AB71">
            <v>35.3</v>
          </cell>
          <cell r="AC71">
            <v>1784.5</v>
          </cell>
          <cell r="AD71">
            <v>0</v>
          </cell>
          <cell r="AE71">
            <v>0</v>
          </cell>
          <cell r="AF71">
            <v>1784.5</v>
          </cell>
        </row>
        <row r="73">
          <cell r="E73">
            <v>275.6</v>
          </cell>
          <cell r="F73">
            <v>173.1</v>
          </cell>
          <cell r="G73">
            <v>0</v>
          </cell>
          <cell r="H73">
            <v>448.7</v>
          </cell>
          <cell r="I73">
            <v>353.7</v>
          </cell>
          <cell r="J73">
            <v>15.4</v>
          </cell>
          <cell r="K73">
            <v>0</v>
          </cell>
          <cell r="L73">
            <v>369.1</v>
          </cell>
          <cell r="M73">
            <v>9.5</v>
          </cell>
          <cell r="N73">
            <v>0</v>
          </cell>
          <cell r="O73">
            <v>0</v>
          </cell>
          <cell r="P73">
            <v>9.5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</v>
          </cell>
          <cell r="AA73">
            <v>0</v>
          </cell>
          <cell r="AB73">
            <v>4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E74">
            <v>3.4</v>
          </cell>
          <cell r="F74">
            <v>1249.9</v>
          </cell>
          <cell r="G74">
            <v>1175</v>
          </cell>
          <cell r="H74">
            <v>2428.3</v>
          </cell>
          <cell r="I74">
            <v>0</v>
          </cell>
          <cell r="J74">
            <v>230.5</v>
          </cell>
          <cell r="K74">
            <v>0</v>
          </cell>
          <cell r="L74">
            <v>230.5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E75">
            <v>1089.4</v>
          </cell>
          <cell r="F75">
            <v>3501.9</v>
          </cell>
          <cell r="G75">
            <v>1.9</v>
          </cell>
          <cell r="H75">
            <v>4593.2</v>
          </cell>
          <cell r="I75">
            <v>246.4</v>
          </cell>
          <cell r="J75">
            <v>200</v>
          </cell>
          <cell r="K75">
            <v>369.4</v>
          </cell>
          <cell r="L75">
            <v>815.8</v>
          </cell>
          <cell r="M75">
            <v>162.3</v>
          </cell>
          <cell r="N75">
            <v>249.1</v>
          </cell>
          <cell r="O75">
            <v>94.8</v>
          </cell>
          <cell r="P75">
            <v>506.2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81.6</v>
          </cell>
          <cell r="V75">
            <v>0</v>
          </cell>
          <cell r="W75">
            <v>0</v>
          </cell>
          <cell r="X75">
            <v>81.6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E76">
            <v>0</v>
          </cell>
          <cell r="F76">
            <v>623.1</v>
          </cell>
          <cell r="G76">
            <v>0</v>
          </cell>
          <cell r="H76">
            <v>623.1</v>
          </cell>
          <cell r="I76">
            <v>503.3</v>
          </cell>
          <cell r="J76">
            <v>990.5</v>
          </cell>
          <cell r="K76">
            <v>224</v>
          </cell>
          <cell r="L76">
            <v>1717.8</v>
          </cell>
          <cell r="M76">
            <v>1657.3</v>
          </cell>
          <cell r="N76">
            <v>2385.7</v>
          </cell>
          <cell r="O76">
            <v>503.9</v>
          </cell>
          <cell r="P76">
            <v>4546.9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197.3</v>
          </cell>
          <cell r="W76">
            <v>8</v>
          </cell>
          <cell r="X76">
            <v>205.3</v>
          </cell>
          <cell r="Y76">
            <v>0</v>
          </cell>
          <cell r="Z76">
            <v>93.6</v>
          </cell>
          <cell r="AA76">
            <v>60</v>
          </cell>
          <cell r="AB76">
            <v>153.6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E77">
            <v>0</v>
          </cell>
          <cell r="F77">
            <v>514.3</v>
          </cell>
          <cell r="G77">
            <v>355.1</v>
          </cell>
          <cell r="H77">
            <v>869.4</v>
          </cell>
          <cell r="I77">
            <v>91.8</v>
          </cell>
          <cell r="J77">
            <v>395.3</v>
          </cell>
          <cell r="K77">
            <v>0</v>
          </cell>
          <cell r="L77">
            <v>487.1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14.3</v>
          </cell>
          <cell r="S77">
            <v>0</v>
          </cell>
          <cell r="T77">
            <v>14.3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E79">
            <v>94.7</v>
          </cell>
          <cell r="F79">
            <v>0</v>
          </cell>
          <cell r="G79">
            <v>0</v>
          </cell>
          <cell r="H79">
            <v>94.7</v>
          </cell>
          <cell r="I79">
            <v>1.6</v>
          </cell>
          <cell r="J79">
            <v>0.9</v>
          </cell>
          <cell r="K79">
            <v>0</v>
          </cell>
          <cell r="L79">
            <v>2.5</v>
          </cell>
          <cell r="M79">
            <v>197</v>
          </cell>
          <cell r="N79">
            <v>0.6</v>
          </cell>
          <cell r="O79">
            <v>0</v>
          </cell>
          <cell r="P79">
            <v>197.6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5</v>
          </cell>
          <cell r="V79">
            <v>0</v>
          </cell>
          <cell r="W79">
            <v>0</v>
          </cell>
          <cell r="X79">
            <v>5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E80">
            <v>0</v>
          </cell>
          <cell r="F80">
            <v>76.89</v>
          </cell>
          <cell r="G80">
            <v>0</v>
          </cell>
          <cell r="H80">
            <v>76.89</v>
          </cell>
          <cell r="I80">
            <v>8.5</v>
          </cell>
          <cell r="J80">
            <v>0</v>
          </cell>
          <cell r="K80">
            <v>0</v>
          </cell>
          <cell r="L80">
            <v>8.5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7.7</v>
          </cell>
          <cell r="S80">
            <v>0</v>
          </cell>
          <cell r="T80">
            <v>7.7</v>
          </cell>
          <cell r="U80">
            <v>0</v>
          </cell>
          <cell r="V80">
            <v>84.83</v>
          </cell>
          <cell r="W80">
            <v>0</v>
          </cell>
          <cell r="X80">
            <v>84.83</v>
          </cell>
          <cell r="Y80">
            <v>0</v>
          </cell>
          <cell r="Z80">
            <v>84.84</v>
          </cell>
          <cell r="AA80">
            <v>0</v>
          </cell>
          <cell r="AB80">
            <v>84.84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E81">
            <v>0</v>
          </cell>
          <cell r="F81">
            <v>1.77</v>
          </cell>
          <cell r="G81">
            <v>6391</v>
          </cell>
          <cell r="H81">
            <v>6392.77</v>
          </cell>
          <cell r="I81">
            <v>302.3</v>
          </cell>
          <cell r="J81">
            <v>59.8</v>
          </cell>
          <cell r="K81">
            <v>18050.5</v>
          </cell>
          <cell r="L81">
            <v>18412.6</v>
          </cell>
          <cell r="M81">
            <v>245.2</v>
          </cell>
          <cell r="N81">
            <v>910.1</v>
          </cell>
          <cell r="O81">
            <v>1827.1</v>
          </cell>
          <cell r="P81">
            <v>2982.4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270.6</v>
          </cell>
          <cell r="X81">
            <v>270.6</v>
          </cell>
          <cell r="Y81">
            <v>0</v>
          </cell>
          <cell r="Z81">
            <v>0</v>
          </cell>
          <cell r="AA81">
            <v>31.6</v>
          </cell>
          <cell r="AB81">
            <v>31.6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E82">
            <v>329.8</v>
          </cell>
          <cell r="F82">
            <v>357.45</v>
          </cell>
          <cell r="G82">
            <v>70.26</v>
          </cell>
          <cell r="H82">
            <v>757.51</v>
          </cell>
          <cell r="I82">
            <v>4888.36</v>
          </cell>
          <cell r="J82">
            <v>1543.42</v>
          </cell>
          <cell r="K82">
            <v>711.5</v>
          </cell>
          <cell r="L82">
            <v>7143.29</v>
          </cell>
          <cell r="M82">
            <v>1113.4</v>
          </cell>
          <cell r="N82">
            <v>228.86</v>
          </cell>
          <cell r="O82">
            <v>191.5</v>
          </cell>
          <cell r="P82">
            <v>1533.76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2.6</v>
          </cell>
          <cell r="V82">
            <v>31.6</v>
          </cell>
          <cell r="W82">
            <v>0</v>
          </cell>
          <cell r="X82">
            <v>34.2</v>
          </cell>
          <cell r="Y82">
            <v>4.29</v>
          </cell>
          <cell r="Z82">
            <v>3.12</v>
          </cell>
          <cell r="AA82">
            <v>2.18</v>
          </cell>
          <cell r="AB82">
            <v>9.59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E83">
            <v>42.6</v>
          </cell>
          <cell r="F83">
            <v>0</v>
          </cell>
          <cell r="G83">
            <v>0</v>
          </cell>
          <cell r="H83">
            <v>42.6</v>
          </cell>
          <cell r="I83">
            <v>52.8</v>
          </cell>
          <cell r="J83">
            <v>0</v>
          </cell>
          <cell r="K83">
            <v>0</v>
          </cell>
          <cell r="L83">
            <v>52.8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E84">
            <v>0</v>
          </cell>
          <cell r="F84">
            <v>177.3</v>
          </cell>
          <cell r="G84">
            <v>237.4</v>
          </cell>
          <cell r="H84">
            <v>414.7</v>
          </cell>
          <cell r="I84">
            <v>0</v>
          </cell>
          <cell r="J84">
            <v>57.8</v>
          </cell>
          <cell r="K84">
            <v>0</v>
          </cell>
          <cell r="L84">
            <v>57.8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3.63</v>
          </cell>
          <cell r="S84">
            <v>0</v>
          </cell>
          <cell r="T84">
            <v>3.63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E85">
            <v>52.4</v>
          </cell>
          <cell r="F85">
            <v>206</v>
          </cell>
          <cell r="G85">
            <v>0</v>
          </cell>
          <cell r="H85">
            <v>258.4</v>
          </cell>
          <cell r="I85">
            <v>163.6</v>
          </cell>
          <cell r="J85">
            <v>608</v>
          </cell>
          <cell r="K85">
            <v>360</v>
          </cell>
          <cell r="L85">
            <v>1131.6</v>
          </cell>
          <cell r="M85">
            <v>211.2</v>
          </cell>
          <cell r="N85">
            <v>1451.7</v>
          </cell>
          <cell r="O85">
            <v>1050.3</v>
          </cell>
          <cell r="P85">
            <v>2713.2</v>
          </cell>
          <cell r="Q85">
            <v>368.4</v>
          </cell>
          <cell r="R85">
            <v>17</v>
          </cell>
          <cell r="S85">
            <v>0</v>
          </cell>
          <cell r="T85">
            <v>385.4</v>
          </cell>
          <cell r="U85">
            <v>12.4</v>
          </cell>
          <cell r="V85">
            <v>247.9</v>
          </cell>
          <cell r="W85">
            <v>27</v>
          </cell>
          <cell r="X85">
            <v>287.3</v>
          </cell>
          <cell r="Y85">
            <v>54.36</v>
          </cell>
          <cell r="Z85">
            <v>2.1</v>
          </cell>
          <cell r="AA85">
            <v>0</v>
          </cell>
          <cell r="AB85">
            <v>56.46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E86">
            <v>38.6</v>
          </cell>
          <cell r="F86">
            <v>968.1</v>
          </cell>
          <cell r="G86">
            <v>36.8</v>
          </cell>
          <cell r="H86">
            <v>1043.5</v>
          </cell>
          <cell r="I86">
            <v>264.4</v>
          </cell>
          <cell r="J86">
            <v>1151.5</v>
          </cell>
          <cell r="K86">
            <v>198.1</v>
          </cell>
          <cell r="L86">
            <v>1614</v>
          </cell>
          <cell r="M86">
            <v>66.9</v>
          </cell>
          <cell r="N86">
            <v>102.4</v>
          </cell>
          <cell r="O86">
            <v>310</v>
          </cell>
          <cell r="P86">
            <v>479.3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6</v>
          </cell>
          <cell r="V86">
            <v>35.3</v>
          </cell>
          <cell r="W86">
            <v>8.2</v>
          </cell>
          <cell r="X86">
            <v>49.5</v>
          </cell>
          <cell r="Y86">
            <v>8.3</v>
          </cell>
          <cell r="Z86">
            <v>0</v>
          </cell>
          <cell r="AA86">
            <v>92.9</v>
          </cell>
          <cell r="AB86">
            <v>101.2</v>
          </cell>
          <cell r="AC86">
            <v>0</v>
          </cell>
          <cell r="AD86">
            <v>22.9</v>
          </cell>
          <cell r="AE86">
            <v>0</v>
          </cell>
          <cell r="AF86">
            <v>22.9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E89">
            <v>58.4</v>
          </cell>
          <cell r="F89">
            <v>35.4</v>
          </cell>
          <cell r="G89">
            <v>0</v>
          </cell>
          <cell r="H89">
            <v>93.8</v>
          </cell>
          <cell r="I89">
            <v>0</v>
          </cell>
          <cell r="J89">
            <v>7.1</v>
          </cell>
          <cell r="K89">
            <v>0</v>
          </cell>
          <cell r="L89">
            <v>7.1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E90">
            <v>124.7</v>
          </cell>
          <cell r="F90">
            <v>0</v>
          </cell>
          <cell r="G90">
            <v>0</v>
          </cell>
          <cell r="H90">
            <v>124.7</v>
          </cell>
          <cell r="I90">
            <v>14.7</v>
          </cell>
          <cell r="J90">
            <v>7.4</v>
          </cell>
          <cell r="K90">
            <v>26.98</v>
          </cell>
          <cell r="L90">
            <v>49.08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2">
          <cell r="E92">
            <v>0</v>
          </cell>
          <cell r="F92">
            <v>70.3</v>
          </cell>
          <cell r="G92">
            <v>2.51</v>
          </cell>
          <cell r="H92">
            <v>72.81</v>
          </cell>
          <cell r="I92">
            <v>772.8</v>
          </cell>
          <cell r="J92">
            <v>162.9</v>
          </cell>
          <cell r="K92">
            <v>2.09</v>
          </cell>
          <cell r="L92">
            <v>937.79</v>
          </cell>
          <cell r="M92">
            <v>1460.9</v>
          </cell>
          <cell r="N92">
            <v>362.9</v>
          </cell>
          <cell r="O92">
            <v>0</v>
          </cell>
          <cell r="P92">
            <v>1823.8</v>
          </cell>
          <cell r="Q92">
            <v>0</v>
          </cell>
          <cell r="R92">
            <v>4.4</v>
          </cell>
          <cell r="S92">
            <v>0</v>
          </cell>
          <cell r="T92">
            <v>4.4</v>
          </cell>
          <cell r="U92">
            <v>115.5</v>
          </cell>
          <cell r="V92">
            <v>0</v>
          </cell>
          <cell r="W92">
            <v>0</v>
          </cell>
          <cell r="X92">
            <v>115.5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838</v>
          </cell>
          <cell r="J93">
            <v>0</v>
          </cell>
          <cell r="K93">
            <v>0</v>
          </cell>
          <cell r="L93">
            <v>838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E94">
            <v>148.3</v>
          </cell>
          <cell r="F94">
            <v>178.5</v>
          </cell>
          <cell r="G94">
            <v>454.74</v>
          </cell>
          <cell r="H94">
            <v>781.54</v>
          </cell>
          <cell r="I94">
            <v>1282</v>
          </cell>
          <cell r="J94">
            <v>8.8</v>
          </cell>
          <cell r="K94">
            <v>170.92</v>
          </cell>
          <cell r="L94">
            <v>1461.72</v>
          </cell>
          <cell r="M94">
            <v>907.1</v>
          </cell>
          <cell r="N94">
            <v>0</v>
          </cell>
          <cell r="O94">
            <v>15</v>
          </cell>
          <cell r="P94">
            <v>922.1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111.3</v>
          </cell>
          <cell r="V94">
            <v>0</v>
          </cell>
          <cell r="W94">
            <v>7.5</v>
          </cell>
          <cell r="X94">
            <v>118.8</v>
          </cell>
          <cell r="Y94">
            <v>5</v>
          </cell>
          <cell r="Z94">
            <v>0</v>
          </cell>
          <cell r="AA94">
            <v>0</v>
          </cell>
          <cell r="AB94">
            <v>5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E95">
            <v>11.1</v>
          </cell>
          <cell r="F95">
            <v>8.1</v>
          </cell>
          <cell r="G95">
            <v>0</v>
          </cell>
          <cell r="H95">
            <v>19.2</v>
          </cell>
          <cell r="I95">
            <v>589.8</v>
          </cell>
          <cell r="J95">
            <v>18.04</v>
          </cell>
          <cell r="K95">
            <v>104.1</v>
          </cell>
          <cell r="L95">
            <v>711.94</v>
          </cell>
          <cell r="M95">
            <v>494.3</v>
          </cell>
          <cell r="N95">
            <v>0</v>
          </cell>
          <cell r="O95">
            <v>0</v>
          </cell>
          <cell r="P95">
            <v>494.3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183.1</v>
          </cell>
          <cell r="V95">
            <v>0</v>
          </cell>
          <cell r="W95">
            <v>0</v>
          </cell>
          <cell r="X95">
            <v>183.1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6.4</v>
          </cell>
          <cell r="AD95">
            <v>0</v>
          </cell>
          <cell r="AE95">
            <v>0</v>
          </cell>
          <cell r="AF95">
            <v>6.4</v>
          </cell>
        </row>
        <row r="96">
          <cell r="E96">
            <v>0</v>
          </cell>
          <cell r="F96">
            <v>6</v>
          </cell>
          <cell r="G96">
            <v>0</v>
          </cell>
          <cell r="H96">
            <v>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E97">
            <v>0</v>
          </cell>
          <cell r="F97">
            <v>0</v>
          </cell>
          <cell r="G97">
            <v>683.1</v>
          </cell>
          <cell r="H97">
            <v>683.1</v>
          </cell>
          <cell r="I97">
            <v>285.5</v>
          </cell>
          <cell r="J97">
            <v>0</v>
          </cell>
          <cell r="K97">
            <v>0</v>
          </cell>
          <cell r="L97">
            <v>285.5</v>
          </cell>
          <cell r="M97">
            <v>34.8</v>
          </cell>
          <cell r="N97">
            <v>0</v>
          </cell>
          <cell r="O97">
            <v>0</v>
          </cell>
          <cell r="P97">
            <v>34.8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77.2</v>
          </cell>
          <cell r="X97">
            <v>77.2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15.3</v>
          </cell>
          <cell r="J98">
            <v>0</v>
          </cell>
          <cell r="K98">
            <v>0</v>
          </cell>
          <cell r="L98">
            <v>15.3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E99">
            <v>5</v>
          </cell>
          <cell r="F99">
            <v>2</v>
          </cell>
          <cell r="G99">
            <v>21.6</v>
          </cell>
          <cell r="H99">
            <v>28.6</v>
          </cell>
          <cell r="I99">
            <v>33.95</v>
          </cell>
          <cell r="J99">
            <v>0</v>
          </cell>
          <cell r="K99">
            <v>0</v>
          </cell>
          <cell r="L99">
            <v>33.95</v>
          </cell>
          <cell r="M99">
            <v>8</v>
          </cell>
          <cell r="N99">
            <v>0</v>
          </cell>
          <cell r="O99">
            <v>0</v>
          </cell>
          <cell r="P99">
            <v>8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10</v>
          </cell>
          <cell r="X99">
            <v>10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1">
          <cell r="E101">
            <v>615.2</v>
          </cell>
          <cell r="F101">
            <v>699.5</v>
          </cell>
          <cell r="G101">
            <v>18.6</v>
          </cell>
          <cell r="H101">
            <v>1333.3</v>
          </cell>
          <cell r="I101">
            <v>1.9</v>
          </cell>
          <cell r="J101">
            <v>460.4</v>
          </cell>
          <cell r="K101">
            <v>32.2</v>
          </cell>
          <cell r="L101">
            <v>494.5</v>
          </cell>
          <cell r="M101">
            <v>219.9</v>
          </cell>
          <cell r="N101">
            <v>0</v>
          </cell>
          <cell r="O101">
            <v>0</v>
          </cell>
          <cell r="P101">
            <v>219.9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7.8</v>
          </cell>
          <cell r="V101">
            <v>58.8</v>
          </cell>
          <cell r="W101">
            <v>0</v>
          </cell>
          <cell r="X101">
            <v>66.6</v>
          </cell>
          <cell r="Y101">
            <v>10.7</v>
          </cell>
          <cell r="Z101">
            <v>101.68</v>
          </cell>
          <cell r="AA101">
            <v>0</v>
          </cell>
          <cell r="AB101">
            <v>112.38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E103">
            <v>0</v>
          </cell>
          <cell r="F103">
            <v>10.2</v>
          </cell>
          <cell r="G103">
            <v>0</v>
          </cell>
          <cell r="H103">
            <v>10.2</v>
          </cell>
          <cell r="I103">
            <v>0</v>
          </cell>
          <cell r="J103">
            <v>21</v>
          </cell>
          <cell r="K103">
            <v>0</v>
          </cell>
          <cell r="L103">
            <v>21</v>
          </cell>
          <cell r="M103">
            <v>0</v>
          </cell>
          <cell r="N103">
            <v>0</v>
          </cell>
          <cell r="O103">
            <v>26.8</v>
          </cell>
          <cell r="P103">
            <v>26.8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E104">
            <v>99.4</v>
          </cell>
          <cell r="F104">
            <v>91</v>
          </cell>
          <cell r="G104">
            <v>0</v>
          </cell>
          <cell r="H104">
            <v>190.4</v>
          </cell>
          <cell r="I104">
            <v>0</v>
          </cell>
          <cell r="J104">
            <v>112</v>
          </cell>
          <cell r="K104">
            <v>0</v>
          </cell>
          <cell r="L104">
            <v>112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21.2</v>
          </cell>
          <cell r="V104">
            <v>8.5</v>
          </cell>
          <cell r="W104">
            <v>0</v>
          </cell>
          <cell r="X104">
            <v>29.7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</row>
        <row r="106">
          <cell r="E106">
            <v>0</v>
          </cell>
          <cell r="F106">
            <v>0</v>
          </cell>
          <cell r="G106">
            <v>150</v>
          </cell>
          <cell r="H106">
            <v>150</v>
          </cell>
          <cell r="I106">
            <v>0</v>
          </cell>
          <cell r="J106">
            <v>0</v>
          </cell>
          <cell r="K106">
            <v>3661</v>
          </cell>
          <cell r="L106">
            <v>3661</v>
          </cell>
          <cell r="M106">
            <v>14.76</v>
          </cell>
          <cell r="N106">
            <v>0</v>
          </cell>
          <cell r="O106">
            <v>31.2</v>
          </cell>
          <cell r="P106">
            <v>45.96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228.4</v>
          </cell>
          <cell r="V106">
            <v>0</v>
          </cell>
          <cell r="W106">
            <v>40.8</v>
          </cell>
          <cell r="X106">
            <v>269.2</v>
          </cell>
          <cell r="Y106">
            <v>0</v>
          </cell>
          <cell r="Z106">
            <v>0</v>
          </cell>
          <cell r="AA106">
            <v>43.6</v>
          </cell>
          <cell r="AB106">
            <v>43.6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14.6</v>
          </cell>
          <cell r="N107">
            <v>0</v>
          </cell>
          <cell r="O107">
            <v>0</v>
          </cell>
          <cell r="P107">
            <v>14.6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E108">
            <v>0</v>
          </cell>
          <cell r="F108">
            <v>0</v>
          </cell>
          <cell r="G108">
            <v>8.1</v>
          </cell>
          <cell r="H108">
            <v>8.1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33</v>
          </cell>
          <cell r="J112">
            <v>18.56</v>
          </cell>
          <cell r="K112">
            <v>0</v>
          </cell>
          <cell r="L112">
            <v>51.56</v>
          </cell>
          <cell r="M112">
            <v>0</v>
          </cell>
          <cell r="N112">
            <v>1.1</v>
          </cell>
          <cell r="O112">
            <v>0</v>
          </cell>
          <cell r="P112">
            <v>1.1</v>
          </cell>
          <cell r="Q112">
            <v>18</v>
          </cell>
          <cell r="R112">
            <v>0</v>
          </cell>
          <cell r="S112">
            <v>0</v>
          </cell>
          <cell r="T112">
            <v>18</v>
          </cell>
          <cell r="U112">
            <v>3.28</v>
          </cell>
          <cell r="V112">
            <v>0</v>
          </cell>
          <cell r="W112">
            <v>4.6</v>
          </cell>
          <cell r="X112">
            <v>7.88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30.58</v>
          </cell>
          <cell r="J113">
            <v>0</v>
          </cell>
          <cell r="K113">
            <v>0</v>
          </cell>
          <cell r="L113">
            <v>30.58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12.92</v>
          </cell>
          <cell r="V113">
            <v>9.2</v>
          </cell>
          <cell r="W113">
            <v>0</v>
          </cell>
          <cell r="X113">
            <v>22.12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138.7</v>
          </cell>
          <cell r="J115">
            <v>0</v>
          </cell>
          <cell r="K115">
            <v>0</v>
          </cell>
          <cell r="L115">
            <v>138.7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E117">
            <v>10.5</v>
          </cell>
          <cell r="F117">
            <v>4.5</v>
          </cell>
          <cell r="G117">
            <v>0</v>
          </cell>
          <cell r="H117">
            <v>15</v>
          </cell>
          <cell r="I117">
            <v>56.6</v>
          </cell>
          <cell r="J117">
            <v>3.3</v>
          </cell>
          <cell r="K117">
            <v>0</v>
          </cell>
          <cell r="L117">
            <v>59.9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dep"/>
    </sheetNames>
    <sheetDataSet>
      <sheetData sheetId="0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G7">
            <v>0</v>
          </cell>
          <cell r="H7">
            <v>66.1</v>
          </cell>
          <cell r="I7">
            <v>14945.3</v>
          </cell>
          <cell r="J7">
            <v>2953.3</v>
          </cell>
          <cell r="M7">
            <v>0</v>
          </cell>
          <cell r="N7">
            <v>0</v>
          </cell>
          <cell r="O7">
            <v>541.7</v>
          </cell>
          <cell r="P7">
            <v>290.38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E7">
            <v>190.6</v>
          </cell>
          <cell r="AF7">
            <v>101.4</v>
          </cell>
          <cell r="AG7">
            <v>4385.8</v>
          </cell>
          <cell r="AH7">
            <v>2872.18</v>
          </cell>
          <cell r="AK7">
            <v>23</v>
          </cell>
          <cell r="AL7">
            <v>1911</v>
          </cell>
          <cell r="AM7">
            <v>17087.5</v>
          </cell>
          <cell r="AN7">
            <v>5085.7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G8">
            <v>0</v>
          </cell>
          <cell r="H8">
            <v>0</v>
          </cell>
          <cell r="I8">
            <v>2115.1</v>
          </cell>
          <cell r="J8">
            <v>1071.12</v>
          </cell>
          <cell r="M8">
            <v>0</v>
          </cell>
          <cell r="N8">
            <v>0</v>
          </cell>
          <cell r="O8">
            <v>55</v>
          </cell>
          <cell r="P8">
            <v>129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F8">
            <v>0</v>
          </cell>
          <cell r="AG8">
            <v>517.4</v>
          </cell>
          <cell r="AH8">
            <v>267.16</v>
          </cell>
          <cell r="AK8">
            <v>0</v>
          </cell>
          <cell r="AL8">
            <v>0</v>
          </cell>
          <cell r="AM8">
            <v>86.1</v>
          </cell>
          <cell r="AN8">
            <v>46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G9">
            <v>0</v>
          </cell>
          <cell r="H9">
            <v>0</v>
          </cell>
          <cell r="I9">
            <v>3070.3</v>
          </cell>
          <cell r="J9">
            <v>508.68</v>
          </cell>
          <cell r="M9">
            <v>0</v>
          </cell>
          <cell r="N9">
            <v>0</v>
          </cell>
          <cell r="O9">
            <v>203.3</v>
          </cell>
          <cell r="P9">
            <v>79.6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E9">
            <v>0</v>
          </cell>
          <cell r="AF9">
            <v>0</v>
          </cell>
          <cell r="AG9">
            <v>2017</v>
          </cell>
          <cell r="AH9">
            <v>187.89</v>
          </cell>
          <cell r="AK9">
            <v>0</v>
          </cell>
          <cell r="AL9">
            <v>0</v>
          </cell>
          <cell r="AM9">
            <v>22.8</v>
          </cell>
          <cell r="AN9">
            <v>38.6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G13">
            <v>0</v>
          </cell>
          <cell r="H13">
            <v>0</v>
          </cell>
          <cell r="I13">
            <v>7119.6</v>
          </cell>
          <cell r="J13">
            <v>0</v>
          </cell>
          <cell r="M13">
            <v>0</v>
          </cell>
          <cell r="N13">
            <v>0</v>
          </cell>
          <cell r="O13">
            <v>10.8</v>
          </cell>
          <cell r="P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Y13">
            <v>0</v>
          </cell>
          <cell r="Z13">
            <v>0</v>
          </cell>
          <cell r="AA13">
            <v>35</v>
          </cell>
          <cell r="AB13">
            <v>0</v>
          </cell>
          <cell r="AE13">
            <v>4.3</v>
          </cell>
          <cell r="AF13">
            <v>4.3</v>
          </cell>
          <cell r="AG13">
            <v>213.3</v>
          </cell>
          <cell r="AH13">
            <v>267.6</v>
          </cell>
          <cell r="AK13">
            <v>20.5</v>
          </cell>
          <cell r="AL13">
            <v>20.5</v>
          </cell>
          <cell r="AM13">
            <v>315.4</v>
          </cell>
          <cell r="AN13">
            <v>20.5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5">
          <cell r="G15">
            <v>0</v>
          </cell>
          <cell r="H15">
            <v>0</v>
          </cell>
          <cell r="I15">
            <v>1243.2</v>
          </cell>
          <cell r="J15">
            <v>845.02</v>
          </cell>
          <cell r="M15">
            <v>0</v>
          </cell>
          <cell r="N15">
            <v>0</v>
          </cell>
          <cell r="O15">
            <v>36.9</v>
          </cell>
          <cell r="P15">
            <v>15.49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0.1</v>
          </cell>
          <cell r="AB15">
            <v>40</v>
          </cell>
          <cell r="AE15">
            <v>2.8</v>
          </cell>
          <cell r="AF15">
            <v>0</v>
          </cell>
          <cell r="AG15">
            <v>1352.6</v>
          </cell>
          <cell r="AH15">
            <v>276.99</v>
          </cell>
          <cell r="AK15">
            <v>0</v>
          </cell>
          <cell r="AL15">
            <v>0</v>
          </cell>
          <cell r="AM15">
            <v>1061.3</v>
          </cell>
          <cell r="AN15">
            <v>632.1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G16">
            <v>0</v>
          </cell>
          <cell r="H16">
            <v>0</v>
          </cell>
          <cell r="I16">
            <v>3826.7</v>
          </cell>
          <cell r="J16">
            <v>2891.84</v>
          </cell>
          <cell r="M16">
            <v>0</v>
          </cell>
          <cell r="N16">
            <v>0</v>
          </cell>
          <cell r="O16">
            <v>44.7</v>
          </cell>
          <cell r="P16">
            <v>73.7</v>
          </cell>
          <cell r="S16">
            <v>0</v>
          </cell>
          <cell r="T16">
            <v>0</v>
          </cell>
          <cell r="U16">
            <v>60.5</v>
          </cell>
          <cell r="V16">
            <v>7.88</v>
          </cell>
          <cell r="Y16">
            <v>0</v>
          </cell>
          <cell r="Z16">
            <v>0</v>
          </cell>
          <cell r="AA16">
            <v>23.7</v>
          </cell>
          <cell r="AB16">
            <v>0</v>
          </cell>
          <cell r="AE16">
            <v>0</v>
          </cell>
          <cell r="AF16">
            <v>0</v>
          </cell>
          <cell r="AG16">
            <v>1388.5</v>
          </cell>
          <cell r="AH16">
            <v>1133.72</v>
          </cell>
          <cell r="AK16">
            <v>0</v>
          </cell>
          <cell r="AL16">
            <v>0</v>
          </cell>
          <cell r="AM16">
            <v>44.7</v>
          </cell>
          <cell r="AN16">
            <v>284.24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G17">
            <v>0</v>
          </cell>
          <cell r="H17">
            <v>0</v>
          </cell>
          <cell r="I17">
            <v>12242.4</v>
          </cell>
          <cell r="J17">
            <v>7140.81</v>
          </cell>
          <cell r="M17">
            <v>0</v>
          </cell>
          <cell r="N17">
            <v>0</v>
          </cell>
          <cell r="O17">
            <v>181.7</v>
          </cell>
          <cell r="P17">
            <v>189</v>
          </cell>
          <cell r="S17">
            <v>0</v>
          </cell>
          <cell r="T17">
            <v>0</v>
          </cell>
          <cell r="U17">
            <v>0</v>
          </cell>
          <cell r="V17">
            <v>9.91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E17">
            <v>0.1</v>
          </cell>
          <cell r="AF17">
            <v>0.3</v>
          </cell>
          <cell r="AG17">
            <v>13322.8</v>
          </cell>
          <cell r="AH17">
            <v>5031.98</v>
          </cell>
          <cell r="AK17">
            <v>0</v>
          </cell>
          <cell r="AL17">
            <v>0</v>
          </cell>
          <cell r="AM17">
            <v>884.8</v>
          </cell>
          <cell r="AN17">
            <v>680.87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G18">
            <v>0</v>
          </cell>
          <cell r="H18">
            <v>0</v>
          </cell>
          <cell r="I18">
            <v>1238.9</v>
          </cell>
          <cell r="J18">
            <v>0</v>
          </cell>
          <cell r="M18">
            <v>0</v>
          </cell>
          <cell r="N18">
            <v>0</v>
          </cell>
          <cell r="O18">
            <v>30.6</v>
          </cell>
          <cell r="P18">
            <v>71.17</v>
          </cell>
          <cell r="S18">
            <v>0</v>
          </cell>
          <cell r="T18">
            <v>0</v>
          </cell>
          <cell r="U18">
            <v>669.2</v>
          </cell>
          <cell r="V18">
            <v>149.74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119.3</v>
          </cell>
          <cell r="AH18">
            <v>137.75</v>
          </cell>
          <cell r="AK18">
            <v>0</v>
          </cell>
          <cell r="AL18">
            <v>0</v>
          </cell>
          <cell r="AM18">
            <v>335.5</v>
          </cell>
          <cell r="AN18">
            <v>82.26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20">
          <cell r="G20">
            <v>0</v>
          </cell>
          <cell r="H20">
            <v>0</v>
          </cell>
          <cell r="I20">
            <v>6054.9</v>
          </cell>
          <cell r="J20">
            <v>4022.8</v>
          </cell>
          <cell r="M20">
            <v>0</v>
          </cell>
          <cell r="N20">
            <v>0</v>
          </cell>
          <cell r="O20">
            <v>169.2</v>
          </cell>
          <cell r="P20">
            <v>179.87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  <cell r="Z20">
            <v>0</v>
          </cell>
          <cell r="AA20">
            <v>0</v>
          </cell>
          <cell r="AB20">
            <v>19</v>
          </cell>
          <cell r="AE20">
            <v>0</v>
          </cell>
          <cell r="AF20">
            <v>0</v>
          </cell>
          <cell r="AG20">
            <v>2735.9</v>
          </cell>
          <cell r="AH20">
            <v>1892.21</v>
          </cell>
          <cell r="AK20">
            <v>0</v>
          </cell>
          <cell r="AL20">
            <v>0</v>
          </cell>
          <cell r="AM20">
            <v>6277.6</v>
          </cell>
          <cell r="AN20">
            <v>1993.21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G21">
            <v>0</v>
          </cell>
          <cell r="H21">
            <v>183.5</v>
          </cell>
          <cell r="I21">
            <v>9738.5</v>
          </cell>
          <cell r="J21">
            <v>9653.1</v>
          </cell>
          <cell r="M21">
            <v>0</v>
          </cell>
          <cell r="N21">
            <v>0</v>
          </cell>
          <cell r="O21">
            <v>369.8</v>
          </cell>
          <cell r="P21">
            <v>136.9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242.4</v>
          </cell>
          <cell r="Z21">
            <v>368.75</v>
          </cell>
          <cell r="AA21">
            <v>249.9</v>
          </cell>
          <cell r="AB21">
            <v>391.25</v>
          </cell>
          <cell r="AE21">
            <v>79.8</v>
          </cell>
          <cell r="AF21">
            <v>3391.47</v>
          </cell>
          <cell r="AG21">
            <v>6497.8</v>
          </cell>
          <cell r="AH21">
            <v>7746.27</v>
          </cell>
          <cell r="AK21">
            <v>118.9</v>
          </cell>
          <cell r="AL21">
            <v>348.7</v>
          </cell>
          <cell r="AM21">
            <v>5330.5</v>
          </cell>
          <cell r="AN21">
            <v>1957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G22">
            <v>0</v>
          </cell>
          <cell r="H22">
            <v>0</v>
          </cell>
          <cell r="I22">
            <v>10320.3</v>
          </cell>
          <cell r="J22">
            <v>6039.54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E22">
            <v>38.6</v>
          </cell>
          <cell r="AF22">
            <v>38.6</v>
          </cell>
          <cell r="AG22">
            <v>12283.2</v>
          </cell>
          <cell r="AH22">
            <v>5910.66</v>
          </cell>
          <cell r="AK22">
            <v>59.9</v>
          </cell>
          <cell r="AL22">
            <v>0</v>
          </cell>
          <cell r="AM22">
            <v>3645.4</v>
          </cell>
          <cell r="AN22">
            <v>1399.01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4">
          <cell r="G24">
            <v>0</v>
          </cell>
          <cell r="H24">
            <v>0</v>
          </cell>
          <cell r="I24">
            <v>4464.8</v>
          </cell>
          <cell r="J24">
            <v>2379.84</v>
          </cell>
          <cell r="M24">
            <v>0</v>
          </cell>
          <cell r="N24">
            <v>0</v>
          </cell>
          <cell r="O24">
            <v>55.3</v>
          </cell>
          <cell r="P24">
            <v>12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Z24">
            <v>0</v>
          </cell>
          <cell r="AA24">
            <v>17.4</v>
          </cell>
          <cell r="AB24">
            <v>14.7</v>
          </cell>
          <cell r="AE24">
            <v>465.7</v>
          </cell>
          <cell r="AF24">
            <v>726.9</v>
          </cell>
          <cell r="AG24">
            <v>2234.4</v>
          </cell>
          <cell r="AH24">
            <v>1315</v>
          </cell>
          <cell r="AK24">
            <v>96.2</v>
          </cell>
          <cell r="AL24">
            <v>670.8</v>
          </cell>
          <cell r="AM24">
            <v>830.6</v>
          </cell>
          <cell r="AN24">
            <v>939.15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G25">
            <v>0</v>
          </cell>
          <cell r="H25">
            <v>4</v>
          </cell>
          <cell r="I25">
            <v>5191.2</v>
          </cell>
          <cell r="J25">
            <v>2244.99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275</v>
          </cell>
          <cell r="Z25">
            <v>415.7</v>
          </cell>
          <cell r="AA25">
            <v>275</v>
          </cell>
          <cell r="AB25">
            <v>423.6</v>
          </cell>
          <cell r="AE25">
            <v>1751.1</v>
          </cell>
          <cell r="AF25">
            <v>2449.5</v>
          </cell>
          <cell r="AG25">
            <v>2613.6</v>
          </cell>
          <cell r="AH25">
            <v>4941.76</v>
          </cell>
          <cell r="AK25">
            <v>916.4</v>
          </cell>
          <cell r="AL25">
            <v>1022.7</v>
          </cell>
          <cell r="AM25">
            <v>1077.9</v>
          </cell>
          <cell r="AN25">
            <v>1608.45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7">
          <cell r="G27">
            <v>0</v>
          </cell>
          <cell r="H27">
            <v>0</v>
          </cell>
          <cell r="I27">
            <v>9225.8</v>
          </cell>
          <cell r="J27">
            <v>1677.39</v>
          </cell>
          <cell r="M27">
            <v>0</v>
          </cell>
          <cell r="N27">
            <v>0</v>
          </cell>
          <cell r="O27">
            <v>835.6</v>
          </cell>
          <cell r="P27">
            <v>206.99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Z27">
            <v>0</v>
          </cell>
          <cell r="AA27">
            <v>57.3</v>
          </cell>
          <cell r="AB27">
            <v>0</v>
          </cell>
          <cell r="AE27">
            <v>0</v>
          </cell>
          <cell r="AF27">
            <v>0</v>
          </cell>
          <cell r="AG27">
            <v>514.2</v>
          </cell>
          <cell r="AH27">
            <v>556.41</v>
          </cell>
          <cell r="AK27">
            <v>0</v>
          </cell>
          <cell r="AL27">
            <v>0</v>
          </cell>
          <cell r="AM27">
            <v>110.9</v>
          </cell>
          <cell r="AN27">
            <v>234.2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G28">
            <v>0</v>
          </cell>
          <cell r="H28">
            <v>0</v>
          </cell>
          <cell r="I28">
            <v>9210</v>
          </cell>
          <cell r="J28">
            <v>13049.22</v>
          </cell>
          <cell r="M28">
            <v>0</v>
          </cell>
          <cell r="N28">
            <v>0</v>
          </cell>
          <cell r="O28">
            <v>221.4</v>
          </cell>
          <cell r="P28">
            <v>241.4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777.8</v>
          </cell>
          <cell r="AF28">
            <v>562.2</v>
          </cell>
          <cell r="AG28">
            <v>4954.8</v>
          </cell>
          <cell r="AH28">
            <v>3215.94</v>
          </cell>
          <cell r="AK28">
            <v>313.5</v>
          </cell>
          <cell r="AL28">
            <v>204.2</v>
          </cell>
          <cell r="AM28">
            <v>675.2</v>
          </cell>
          <cell r="AN28">
            <v>425.3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G29">
            <v>0</v>
          </cell>
          <cell r="H29">
            <v>0</v>
          </cell>
          <cell r="I29">
            <v>6434.3</v>
          </cell>
          <cell r="J29">
            <v>2140.22</v>
          </cell>
          <cell r="M29">
            <v>0</v>
          </cell>
          <cell r="N29">
            <v>0</v>
          </cell>
          <cell r="O29">
            <v>3808.5</v>
          </cell>
          <cell r="P29">
            <v>345.05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12</v>
          </cell>
          <cell r="AB29">
            <v>21.2</v>
          </cell>
          <cell r="AE29">
            <v>0</v>
          </cell>
          <cell r="AF29">
            <v>0</v>
          </cell>
          <cell r="AG29">
            <v>415.3</v>
          </cell>
          <cell r="AH29">
            <v>132.1</v>
          </cell>
          <cell r="AK29">
            <v>0</v>
          </cell>
          <cell r="AL29">
            <v>0</v>
          </cell>
          <cell r="AM29">
            <v>23.9</v>
          </cell>
          <cell r="AN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G30">
            <v>0</v>
          </cell>
          <cell r="H30">
            <v>0</v>
          </cell>
          <cell r="I30">
            <v>2363.4</v>
          </cell>
          <cell r="J30">
            <v>880.71</v>
          </cell>
          <cell r="M30">
            <v>0</v>
          </cell>
          <cell r="N30">
            <v>0</v>
          </cell>
          <cell r="O30">
            <v>10955</v>
          </cell>
          <cell r="P30">
            <v>1778.5</v>
          </cell>
          <cell r="S30">
            <v>0</v>
          </cell>
          <cell r="T30">
            <v>0</v>
          </cell>
          <cell r="U30">
            <v>8.3</v>
          </cell>
          <cell r="V30">
            <v>203</v>
          </cell>
          <cell r="Y30">
            <v>0</v>
          </cell>
          <cell r="Z30">
            <v>0</v>
          </cell>
          <cell r="AA30">
            <v>0</v>
          </cell>
          <cell r="AB30">
            <v>58</v>
          </cell>
          <cell r="AE30">
            <v>0</v>
          </cell>
          <cell r="AF30">
            <v>0</v>
          </cell>
          <cell r="AG30">
            <v>2250.6</v>
          </cell>
          <cell r="AH30">
            <v>1264.9</v>
          </cell>
          <cell r="AK30">
            <v>0</v>
          </cell>
          <cell r="AL30">
            <v>0</v>
          </cell>
          <cell r="AM30">
            <v>7.8</v>
          </cell>
          <cell r="AN30">
            <v>7.57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G31">
            <v>0</v>
          </cell>
          <cell r="H31">
            <v>0</v>
          </cell>
          <cell r="I31">
            <v>1887.3</v>
          </cell>
          <cell r="J31">
            <v>1399.4</v>
          </cell>
          <cell r="M31">
            <v>0</v>
          </cell>
          <cell r="N31">
            <v>0</v>
          </cell>
          <cell r="O31">
            <v>2425.6</v>
          </cell>
          <cell r="P31">
            <v>681.04</v>
          </cell>
          <cell r="S31">
            <v>0</v>
          </cell>
          <cell r="T31">
            <v>0</v>
          </cell>
          <cell r="U31">
            <v>16.5</v>
          </cell>
          <cell r="V31">
            <v>7.91</v>
          </cell>
          <cell r="Y31">
            <v>0</v>
          </cell>
          <cell r="Z31">
            <v>0</v>
          </cell>
          <cell r="AA31">
            <v>13.5</v>
          </cell>
          <cell r="AB31">
            <v>13</v>
          </cell>
          <cell r="AE31">
            <v>0</v>
          </cell>
          <cell r="AF31">
            <v>0</v>
          </cell>
          <cell r="AG31">
            <v>1411.4</v>
          </cell>
          <cell r="AH31">
            <v>1270.46</v>
          </cell>
          <cell r="AK31">
            <v>0</v>
          </cell>
          <cell r="AL31">
            <v>0</v>
          </cell>
          <cell r="AM31">
            <v>200.5</v>
          </cell>
          <cell r="AN31">
            <v>150.14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2">
          <cell r="G32">
            <v>0</v>
          </cell>
          <cell r="H32">
            <v>0</v>
          </cell>
          <cell r="I32">
            <v>4572.3</v>
          </cell>
          <cell r="J32">
            <v>1393.18</v>
          </cell>
          <cell r="M32">
            <v>0</v>
          </cell>
          <cell r="N32">
            <v>0</v>
          </cell>
          <cell r="O32">
            <v>3410.2</v>
          </cell>
          <cell r="P32">
            <v>629.95</v>
          </cell>
          <cell r="S32">
            <v>0</v>
          </cell>
          <cell r="T32">
            <v>0</v>
          </cell>
          <cell r="U32">
            <v>0.5</v>
          </cell>
          <cell r="V32">
            <v>51.45</v>
          </cell>
          <cell r="Y32">
            <v>18.6</v>
          </cell>
          <cell r="Z32">
            <v>4</v>
          </cell>
          <cell r="AA32">
            <v>28.2</v>
          </cell>
          <cell r="AB32">
            <v>189.36</v>
          </cell>
          <cell r="AE32">
            <v>325.2</v>
          </cell>
          <cell r="AF32">
            <v>13.63</v>
          </cell>
          <cell r="AG32">
            <v>2337.2</v>
          </cell>
          <cell r="AH32">
            <v>417.3</v>
          </cell>
          <cell r="AK32">
            <v>3.2</v>
          </cell>
          <cell r="AL32">
            <v>0</v>
          </cell>
          <cell r="AM32">
            <v>67.9</v>
          </cell>
          <cell r="AN32">
            <v>57.31</v>
          </cell>
          <cell r="AQ32">
            <v>0</v>
          </cell>
          <cell r="AR32">
            <v>0</v>
          </cell>
          <cell r="AS32">
            <v>0</v>
          </cell>
          <cell r="AT32">
            <v>0.1</v>
          </cell>
        </row>
        <row r="34">
          <cell r="G34">
            <v>0</v>
          </cell>
          <cell r="H34">
            <v>0</v>
          </cell>
          <cell r="I34">
            <v>2701.8</v>
          </cell>
          <cell r="J34">
            <v>1067</v>
          </cell>
          <cell r="M34">
            <v>0</v>
          </cell>
          <cell r="N34">
            <v>0</v>
          </cell>
          <cell r="O34">
            <v>28.2</v>
          </cell>
          <cell r="P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30</v>
          </cell>
          <cell r="Z34">
            <v>8.8</v>
          </cell>
          <cell r="AA34">
            <v>30</v>
          </cell>
          <cell r="AB34">
            <v>8.8</v>
          </cell>
          <cell r="AE34">
            <v>6.3</v>
          </cell>
          <cell r="AF34">
            <v>5.8</v>
          </cell>
          <cell r="AG34">
            <v>50.8</v>
          </cell>
          <cell r="AH34">
            <v>258.8</v>
          </cell>
          <cell r="AK34">
            <v>7.9</v>
          </cell>
          <cell r="AL34">
            <v>0</v>
          </cell>
          <cell r="AM34">
            <v>974.3</v>
          </cell>
          <cell r="AN34">
            <v>1793.2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G35">
            <v>0</v>
          </cell>
          <cell r="H35">
            <v>0</v>
          </cell>
          <cell r="I35">
            <v>32.5</v>
          </cell>
          <cell r="J35">
            <v>95.5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27.3</v>
          </cell>
          <cell r="AK35">
            <v>0</v>
          </cell>
          <cell r="AL35">
            <v>0</v>
          </cell>
          <cell r="AM35">
            <v>0</v>
          </cell>
          <cell r="AN35">
            <v>30.8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G36">
            <v>0</v>
          </cell>
          <cell r="H36">
            <v>0</v>
          </cell>
          <cell r="I36">
            <v>716.1</v>
          </cell>
          <cell r="J36">
            <v>53.29</v>
          </cell>
          <cell r="M36">
            <v>0</v>
          </cell>
          <cell r="N36">
            <v>0</v>
          </cell>
          <cell r="O36">
            <v>0</v>
          </cell>
          <cell r="P36">
            <v>157.2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E36">
            <v>0</v>
          </cell>
          <cell r="AF36">
            <v>0</v>
          </cell>
          <cell r="AG36">
            <v>258.8</v>
          </cell>
          <cell r="AH36">
            <v>90.3</v>
          </cell>
          <cell r="AK36">
            <v>0</v>
          </cell>
          <cell r="AL36">
            <v>0</v>
          </cell>
          <cell r="AM36">
            <v>300.5</v>
          </cell>
          <cell r="AN36">
            <v>32.95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8">
          <cell r="G38">
            <v>0</v>
          </cell>
          <cell r="H38">
            <v>0</v>
          </cell>
          <cell r="I38">
            <v>3710.6</v>
          </cell>
          <cell r="J38">
            <v>1132.6</v>
          </cell>
          <cell r="M38">
            <v>0</v>
          </cell>
          <cell r="N38">
            <v>0</v>
          </cell>
          <cell r="O38">
            <v>1164</v>
          </cell>
          <cell r="P38">
            <v>777.8</v>
          </cell>
          <cell r="S38">
            <v>0</v>
          </cell>
          <cell r="T38">
            <v>0</v>
          </cell>
          <cell r="U38">
            <v>1461.8</v>
          </cell>
          <cell r="V38">
            <v>920.5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F38">
            <v>28.3</v>
          </cell>
          <cell r="AG38">
            <v>1021.8</v>
          </cell>
          <cell r="AH38">
            <v>1110.1</v>
          </cell>
          <cell r="AK38">
            <v>0</v>
          </cell>
          <cell r="AL38">
            <v>0</v>
          </cell>
          <cell r="AM38">
            <v>498.2</v>
          </cell>
          <cell r="AN38">
            <v>212.6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G39">
            <v>0</v>
          </cell>
          <cell r="H39">
            <v>0</v>
          </cell>
          <cell r="I39">
            <v>629.1</v>
          </cell>
          <cell r="J39">
            <v>0</v>
          </cell>
          <cell r="M39">
            <v>0</v>
          </cell>
          <cell r="N39">
            <v>0</v>
          </cell>
          <cell r="O39">
            <v>203</v>
          </cell>
          <cell r="P39">
            <v>23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E39">
            <v>0</v>
          </cell>
          <cell r="AF39">
            <v>0</v>
          </cell>
          <cell r="AG39">
            <v>189.4</v>
          </cell>
          <cell r="AH39">
            <v>0.6</v>
          </cell>
          <cell r="AK39">
            <v>0</v>
          </cell>
          <cell r="AL39">
            <v>0</v>
          </cell>
          <cell r="AM39">
            <v>73</v>
          </cell>
          <cell r="AN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G40">
            <v>0</v>
          </cell>
          <cell r="H40">
            <v>0</v>
          </cell>
          <cell r="I40">
            <v>32.9</v>
          </cell>
          <cell r="J40">
            <v>749.1</v>
          </cell>
          <cell r="M40">
            <v>0</v>
          </cell>
          <cell r="N40">
            <v>0</v>
          </cell>
          <cell r="O40">
            <v>126.2</v>
          </cell>
          <cell r="P40">
            <v>283.3</v>
          </cell>
          <cell r="S40">
            <v>0</v>
          </cell>
          <cell r="T40">
            <v>0</v>
          </cell>
          <cell r="U40">
            <v>2158.2</v>
          </cell>
          <cell r="V40">
            <v>37.9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E40">
            <v>0</v>
          </cell>
          <cell r="AF40">
            <v>0</v>
          </cell>
          <cell r="AG40">
            <v>8.9</v>
          </cell>
          <cell r="AH40">
            <v>57.6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G41">
            <v>0</v>
          </cell>
          <cell r="H41">
            <v>0</v>
          </cell>
          <cell r="I41">
            <v>3131.6</v>
          </cell>
          <cell r="J41">
            <v>1808.59</v>
          </cell>
          <cell r="M41">
            <v>0</v>
          </cell>
          <cell r="N41">
            <v>0</v>
          </cell>
          <cell r="O41">
            <v>310.3</v>
          </cell>
          <cell r="P41">
            <v>153.97</v>
          </cell>
          <cell r="S41">
            <v>0</v>
          </cell>
          <cell r="T41">
            <v>0</v>
          </cell>
          <cell r="U41">
            <v>0</v>
          </cell>
          <cell r="V41">
            <v>25.5</v>
          </cell>
          <cell r="Y41">
            <v>0</v>
          </cell>
          <cell r="Z41">
            <v>0</v>
          </cell>
          <cell r="AA41">
            <v>10.2</v>
          </cell>
          <cell r="AB41">
            <v>45</v>
          </cell>
          <cell r="AE41">
            <v>0</v>
          </cell>
          <cell r="AF41">
            <v>0</v>
          </cell>
          <cell r="AG41">
            <v>2405.5</v>
          </cell>
          <cell r="AH41">
            <v>678.9</v>
          </cell>
          <cell r="AK41">
            <v>0</v>
          </cell>
          <cell r="AL41">
            <v>0</v>
          </cell>
          <cell r="AM41">
            <v>402.1</v>
          </cell>
          <cell r="AN41">
            <v>213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3">
          <cell r="G43">
            <v>1870.3</v>
          </cell>
          <cell r="H43">
            <v>1642</v>
          </cell>
          <cell r="I43">
            <v>6296.4</v>
          </cell>
          <cell r="J43">
            <v>1991.13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5.4</v>
          </cell>
          <cell r="AB43">
            <v>0</v>
          </cell>
          <cell r="AE43">
            <v>1361.1</v>
          </cell>
          <cell r="AF43">
            <v>872.09</v>
          </cell>
          <cell r="AG43">
            <v>1649.9</v>
          </cell>
          <cell r="AH43">
            <v>889.89</v>
          </cell>
          <cell r="AK43">
            <v>487.2</v>
          </cell>
          <cell r="AL43">
            <v>180.25</v>
          </cell>
          <cell r="AM43">
            <v>1121.1</v>
          </cell>
          <cell r="AN43">
            <v>1096.56</v>
          </cell>
          <cell r="AQ43">
            <v>19.7</v>
          </cell>
          <cell r="AR43">
            <v>54.8</v>
          </cell>
          <cell r="AS43">
            <v>19.7</v>
          </cell>
          <cell r="AT43">
            <v>54.8</v>
          </cell>
        </row>
        <row r="44">
          <cell r="G44">
            <v>0</v>
          </cell>
          <cell r="H44">
            <v>0</v>
          </cell>
          <cell r="I44">
            <v>2375.2</v>
          </cell>
          <cell r="J44">
            <v>1397.8</v>
          </cell>
          <cell r="M44">
            <v>0</v>
          </cell>
          <cell r="N44">
            <v>0</v>
          </cell>
          <cell r="O44">
            <v>0</v>
          </cell>
          <cell r="P44">
            <v>601.2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16.7</v>
          </cell>
          <cell r="AB44">
            <v>0.2</v>
          </cell>
          <cell r="AE44">
            <v>163.2</v>
          </cell>
          <cell r="AF44">
            <v>166.18</v>
          </cell>
          <cell r="AG44">
            <v>384.2</v>
          </cell>
          <cell r="AH44">
            <v>769.68</v>
          </cell>
          <cell r="AK44">
            <v>0</v>
          </cell>
          <cell r="AL44">
            <v>124.65</v>
          </cell>
          <cell r="AM44">
            <v>535.1</v>
          </cell>
          <cell r="AN44">
            <v>665.95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6">
          <cell r="G46">
            <v>0</v>
          </cell>
          <cell r="H46">
            <v>0</v>
          </cell>
          <cell r="I46">
            <v>1640.2</v>
          </cell>
          <cell r="J46">
            <v>10482.86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E46">
            <v>1.9</v>
          </cell>
          <cell r="AF46">
            <v>0.9</v>
          </cell>
          <cell r="AG46">
            <v>71.4</v>
          </cell>
          <cell r="AH46">
            <v>5.3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Q46">
            <v>0</v>
          </cell>
          <cell r="AR46">
            <v>0</v>
          </cell>
          <cell r="AS46">
            <v>4.6</v>
          </cell>
          <cell r="AT46">
            <v>0</v>
          </cell>
        </row>
        <row r="47">
          <cell r="G47">
            <v>0</v>
          </cell>
          <cell r="H47">
            <v>0</v>
          </cell>
          <cell r="I47">
            <v>870.5</v>
          </cell>
          <cell r="J47">
            <v>307.09</v>
          </cell>
          <cell r="M47">
            <v>0</v>
          </cell>
          <cell r="N47">
            <v>0</v>
          </cell>
          <cell r="O47">
            <v>16</v>
          </cell>
          <cell r="P47">
            <v>23</v>
          </cell>
          <cell r="S47">
            <v>0</v>
          </cell>
          <cell r="T47">
            <v>0</v>
          </cell>
          <cell r="U47">
            <v>9.9</v>
          </cell>
          <cell r="V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E47">
            <v>70</v>
          </cell>
          <cell r="AF47">
            <v>0</v>
          </cell>
          <cell r="AG47">
            <v>137.3</v>
          </cell>
          <cell r="AH47">
            <v>113.4</v>
          </cell>
          <cell r="AK47">
            <v>0</v>
          </cell>
          <cell r="AL47">
            <v>0</v>
          </cell>
          <cell r="AM47">
            <v>321.9</v>
          </cell>
          <cell r="AN47">
            <v>47.31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G48">
            <v>0</v>
          </cell>
          <cell r="H48">
            <v>0</v>
          </cell>
          <cell r="I48">
            <v>4451.6</v>
          </cell>
          <cell r="J48">
            <v>5054.9</v>
          </cell>
          <cell r="M48">
            <v>0</v>
          </cell>
          <cell r="N48">
            <v>0</v>
          </cell>
          <cell r="O48">
            <v>339.8</v>
          </cell>
          <cell r="P48">
            <v>966.71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E48">
            <v>0</v>
          </cell>
          <cell r="AF48">
            <v>0</v>
          </cell>
          <cell r="AG48">
            <v>114.3</v>
          </cell>
          <cell r="AH48">
            <v>192.9</v>
          </cell>
          <cell r="AK48">
            <v>0</v>
          </cell>
          <cell r="AL48">
            <v>0</v>
          </cell>
          <cell r="AM48">
            <v>429.9</v>
          </cell>
          <cell r="AN48">
            <v>335.4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1.3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35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1">
          <cell r="G51">
            <v>0</v>
          </cell>
          <cell r="H51">
            <v>0</v>
          </cell>
          <cell r="I51">
            <v>13.7</v>
          </cell>
          <cell r="J51">
            <v>76.8</v>
          </cell>
          <cell r="M51">
            <v>0</v>
          </cell>
          <cell r="N51">
            <v>0</v>
          </cell>
          <cell r="O51">
            <v>0</v>
          </cell>
          <cell r="P51">
            <v>267.8</v>
          </cell>
          <cell r="S51">
            <v>0</v>
          </cell>
          <cell r="T51">
            <v>0</v>
          </cell>
          <cell r="U51">
            <v>2798.1</v>
          </cell>
          <cell r="V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8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G52">
            <v>0</v>
          </cell>
          <cell r="H52">
            <v>0</v>
          </cell>
          <cell r="I52">
            <v>442.6</v>
          </cell>
          <cell r="J52">
            <v>2820.3</v>
          </cell>
          <cell r="M52">
            <v>0</v>
          </cell>
          <cell r="N52">
            <v>0</v>
          </cell>
          <cell r="O52">
            <v>1715.1</v>
          </cell>
          <cell r="P52">
            <v>2248.3</v>
          </cell>
          <cell r="S52">
            <v>0</v>
          </cell>
          <cell r="T52">
            <v>0</v>
          </cell>
          <cell r="U52">
            <v>125.5</v>
          </cell>
          <cell r="V52">
            <v>3691.9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52.61</v>
          </cell>
          <cell r="M54">
            <v>0</v>
          </cell>
          <cell r="N54">
            <v>0</v>
          </cell>
          <cell r="O54">
            <v>0</v>
          </cell>
          <cell r="P54">
            <v>4.46</v>
          </cell>
          <cell r="S54">
            <v>0</v>
          </cell>
          <cell r="T54">
            <v>0</v>
          </cell>
          <cell r="U54">
            <v>8.4</v>
          </cell>
          <cell r="V54">
            <v>29.34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E54">
            <v>0</v>
          </cell>
          <cell r="AF54">
            <v>0</v>
          </cell>
          <cell r="AG54">
            <v>47.8</v>
          </cell>
          <cell r="AH54">
            <v>20.3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902.08</v>
          </cell>
          <cell r="M55">
            <v>0</v>
          </cell>
          <cell r="N55">
            <v>0</v>
          </cell>
          <cell r="O55">
            <v>13.8</v>
          </cell>
          <cell r="P55">
            <v>32.58</v>
          </cell>
          <cell r="S55">
            <v>0</v>
          </cell>
          <cell r="T55">
            <v>0</v>
          </cell>
          <cell r="U55">
            <v>282.3</v>
          </cell>
          <cell r="V55">
            <v>10.5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16.1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G56">
            <v>0</v>
          </cell>
          <cell r="H56">
            <v>0</v>
          </cell>
          <cell r="I56">
            <v>135</v>
          </cell>
          <cell r="J56">
            <v>8.6</v>
          </cell>
          <cell r="M56">
            <v>0</v>
          </cell>
          <cell r="N56">
            <v>0</v>
          </cell>
          <cell r="O56">
            <v>12.7</v>
          </cell>
          <cell r="P56">
            <v>0.25</v>
          </cell>
          <cell r="S56">
            <v>0</v>
          </cell>
          <cell r="T56">
            <v>0</v>
          </cell>
          <cell r="U56">
            <v>195.3</v>
          </cell>
          <cell r="V56">
            <v>111.12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12.4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9">
          <cell r="G59">
            <v>0</v>
          </cell>
          <cell r="H59">
            <v>0</v>
          </cell>
          <cell r="I59">
            <v>2710.6</v>
          </cell>
          <cell r="J59">
            <v>2142.36</v>
          </cell>
          <cell r="M59">
            <v>0</v>
          </cell>
          <cell r="N59">
            <v>0</v>
          </cell>
          <cell r="O59">
            <v>2100</v>
          </cell>
          <cell r="P59">
            <v>47.7</v>
          </cell>
          <cell r="S59">
            <v>0</v>
          </cell>
          <cell r="T59">
            <v>0</v>
          </cell>
          <cell r="U59">
            <v>30.4</v>
          </cell>
          <cell r="V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E59">
            <v>0</v>
          </cell>
          <cell r="AF59">
            <v>0</v>
          </cell>
          <cell r="AG59">
            <v>23.4</v>
          </cell>
          <cell r="AH59">
            <v>64.2</v>
          </cell>
          <cell r="AK59">
            <v>0</v>
          </cell>
          <cell r="AL59">
            <v>0</v>
          </cell>
          <cell r="AM59">
            <v>40.5</v>
          </cell>
          <cell r="AN59">
            <v>0</v>
          </cell>
          <cell r="AQ59">
            <v>0</v>
          </cell>
          <cell r="AR59">
            <v>0</v>
          </cell>
          <cell r="AS59">
            <v>1221.6</v>
          </cell>
          <cell r="AT59">
            <v>611.1</v>
          </cell>
        </row>
        <row r="60">
          <cell r="G60">
            <v>0</v>
          </cell>
          <cell r="H60">
            <v>0</v>
          </cell>
          <cell r="I60">
            <v>778.7</v>
          </cell>
          <cell r="J60">
            <v>18.4</v>
          </cell>
          <cell r="M60">
            <v>0</v>
          </cell>
          <cell r="N60">
            <v>9.6</v>
          </cell>
          <cell r="O60">
            <v>4095.2</v>
          </cell>
          <cell r="P60">
            <v>1426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Y60">
            <v>0</v>
          </cell>
          <cell r="Z60">
            <v>0</v>
          </cell>
          <cell r="AA60">
            <v>10.2</v>
          </cell>
          <cell r="AB60">
            <v>19.5</v>
          </cell>
          <cell r="AE60">
            <v>202.1</v>
          </cell>
          <cell r="AF60">
            <v>363.9</v>
          </cell>
          <cell r="AG60">
            <v>423.6</v>
          </cell>
          <cell r="AH60">
            <v>450.1</v>
          </cell>
          <cell r="AK60">
            <v>75.8</v>
          </cell>
          <cell r="AL60">
            <v>49.6</v>
          </cell>
          <cell r="AM60">
            <v>79.8</v>
          </cell>
          <cell r="AN60">
            <v>86.2</v>
          </cell>
          <cell r="AQ60">
            <v>269.9</v>
          </cell>
          <cell r="AR60">
            <v>69</v>
          </cell>
          <cell r="AS60">
            <v>269.9</v>
          </cell>
          <cell r="AT60">
            <v>71.2</v>
          </cell>
        </row>
        <row r="61">
          <cell r="G61">
            <v>0</v>
          </cell>
          <cell r="H61">
            <v>0</v>
          </cell>
          <cell r="I61">
            <v>215.7</v>
          </cell>
          <cell r="J61">
            <v>176.9</v>
          </cell>
          <cell r="M61">
            <v>0</v>
          </cell>
          <cell r="N61">
            <v>0</v>
          </cell>
          <cell r="O61">
            <v>245.8</v>
          </cell>
          <cell r="P61">
            <v>32.4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E61">
            <v>0</v>
          </cell>
          <cell r="AF61">
            <v>0</v>
          </cell>
          <cell r="AG61">
            <v>23.7</v>
          </cell>
          <cell r="AH61">
            <v>84.7</v>
          </cell>
          <cell r="AK61">
            <v>0</v>
          </cell>
          <cell r="AL61">
            <v>0</v>
          </cell>
          <cell r="AM61">
            <v>18</v>
          </cell>
          <cell r="AN61">
            <v>194.8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G62">
            <v>0</v>
          </cell>
          <cell r="H62">
            <v>0</v>
          </cell>
          <cell r="I62">
            <v>2390.3</v>
          </cell>
          <cell r="J62">
            <v>466.03</v>
          </cell>
          <cell r="M62">
            <v>0</v>
          </cell>
          <cell r="N62">
            <v>0</v>
          </cell>
          <cell r="O62">
            <v>3262.9</v>
          </cell>
          <cell r="P62">
            <v>815.9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E62">
            <v>0</v>
          </cell>
          <cell r="AF62">
            <v>0</v>
          </cell>
          <cell r="AG62">
            <v>1437.4</v>
          </cell>
          <cell r="AH62">
            <v>207.34</v>
          </cell>
          <cell r="AK62">
            <v>0</v>
          </cell>
          <cell r="AL62">
            <v>0</v>
          </cell>
          <cell r="AM62">
            <v>403.7</v>
          </cell>
          <cell r="AN62">
            <v>2.8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G63">
            <v>27</v>
          </cell>
          <cell r="H63">
            <v>2.2</v>
          </cell>
          <cell r="I63">
            <v>88.4</v>
          </cell>
          <cell r="J63">
            <v>73.6</v>
          </cell>
          <cell r="M63">
            <v>13.3</v>
          </cell>
          <cell r="N63">
            <v>0.8</v>
          </cell>
          <cell r="O63">
            <v>1054.8</v>
          </cell>
          <cell r="P63">
            <v>1161.1</v>
          </cell>
          <cell r="S63">
            <v>0</v>
          </cell>
          <cell r="T63">
            <v>0.1</v>
          </cell>
          <cell r="U63">
            <v>2</v>
          </cell>
          <cell r="V63">
            <v>0.1</v>
          </cell>
          <cell r="Y63">
            <v>0</v>
          </cell>
          <cell r="Z63">
            <v>0</v>
          </cell>
          <cell r="AA63">
            <v>0</v>
          </cell>
          <cell r="AB63">
            <v>241.8</v>
          </cell>
          <cell r="AE63">
            <v>48.1</v>
          </cell>
          <cell r="AF63">
            <v>0</v>
          </cell>
          <cell r="AG63">
            <v>204.5</v>
          </cell>
          <cell r="AH63">
            <v>111.8</v>
          </cell>
          <cell r="AK63">
            <v>0</v>
          </cell>
          <cell r="AL63">
            <v>0</v>
          </cell>
          <cell r="AM63">
            <v>80.8</v>
          </cell>
          <cell r="AN63">
            <v>76.3</v>
          </cell>
          <cell r="AQ63">
            <v>0</v>
          </cell>
          <cell r="AR63">
            <v>0</v>
          </cell>
          <cell r="AS63">
            <v>2.1</v>
          </cell>
          <cell r="AT63">
            <v>0</v>
          </cell>
        </row>
        <row r="65">
          <cell r="G65">
            <v>0</v>
          </cell>
          <cell r="H65">
            <v>0</v>
          </cell>
          <cell r="I65">
            <v>2006.2</v>
          </cell>
          <cell r="J65">
            <v>11.1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U65">
            <v>0</v>
          </cell>
          <cell r="V65">
            <v>21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E65">
            <v>0</v>
          </cell>
          <cell r="AF65">
            <v>0</v>
          </cell>
          <cell r="AG65">
            <v>585</v>
          </cell>
          <cell r="AH65">
            <v>237</v>
          </cell>
          <cell r="AK65">
            <v>0</v>
          </cell>
          <cell r="AL65">
            <v>0</v>
          </cell>
          <cell r="AM65">
            <v>2.5</v>
          </cell>
          <cell r="AN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G66">
            <v>0</v>
          </cell>
          <cell r="H66">
            <v>0</v>
          </cell>
          <cell r="I66">
            <v>1200.6</v>
          </cell>
          <cell r="J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G67">
            <v>0</v>
          </cell>
          <cell r="H67">
            <v>0</v>
          </cell>
          <cell r="I67">
            <v>309.9</v>
          </cell>
          <cell r="J67">
            <v>221.76</v>
          </cell>
          <cell r="M67">
            <v>0</v>
          </cell>
          <cell r="N67">
            <v>0</v>
          </cell>
          <cell r="O67">
            <v>130.8</v>
          </cell>
          <cell r="P67">
            <v>115.94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Y67">
            <v>0</v>
          </cell>
          <cell r="Z67">
            <v>0</v>
          </cell>
          <cell r="AA67">
            <v>9.9</v>
          </cell>
          <cell r="AB67">
            <v>95.7</v>
          </cell>
          <cell r="AE67">
            <v>0</v>
          </cell>
          <cell r="AF67">
            <v>53.58</v>
          </cell>
          <cell r="AG67">
            <v>53.4</v>
          </cell>
          <cell r="AH67">
            <v>66.58</v>
          </cell>
          <cell r="AK67">
            <v>0</v>
          </cell>
          <cell r="AL67">
            <v>0</v>
          </cell>
          <cell r="AM67">
            <v>330.5</v>
          </cell>
          <cell r="AN67">
            <v>474.84</v>
          </cell>
          <cell r="AQ67">
            <v>0</v>
          </cell>
          <cell r="AR67">
            <v>0</v>
          </cell>
          <cell r="AS67">
            <v>1.1</v>
          </cell>
          <cell r="AT67">
            <v>0</v>
          </cell>
        </row>
        <row r="68">
          <cell r="G68">
            <v>0</v>
          </cell>
          <cell r="H68">
            <v>0</v>
          </cell>
          <cell r="I68">
            <v>1326.6</v>
          </cell>
          <cell r="J68">
            <v>2041.8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F68">
            <v>0</v>
          </cell>
          <cell r="AG68">
            <v>49.9</v>
          </cell>
          <cell r="AH68">
            <v>26</v>
          </cell>
          <cell r="AK68">
            <v>0</v>
          </cell>
          <cell r="AL68">
            <v>0</v>
          </cell>
          <cell r="AM68">
            <v>22.8</v>
          </cell>
          <cell r="AN68">
            <v>30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70">
          <cell r="G70">
            <v>0</v>
          </cell>
          <cell r="H70">
            <v>0</v>
          </cell>
          <cell r="I70">
            <v>1719</v>
          </cell>
          <cell r="J70">
            <v>3503.9</v>
          </cell>
          <cell r="M70">
            <v>0</v>
          </cell>
          <cell r="N70">
            <v>0</v>
          </cell>
          <cell r="O70">
            <v>9065.4</v>
          </cell>
          <cell r="P70">
            <v>12602.6</v>
          </cell>
          <cell r="S70">
            <v>0</v>
          </cell>
          <cell r="T70">
            <v>0</v>
          </cell>
          <cell r="U70">
            <v>16.8</v>
          </cell>
          <cell r="V70">
            <v>40.2</v>
          </cell>
          <cell r="Y70">
            <v>0</v>
          </cell>
          <cell r="Z70">
            <v>0</v>
          </cell>
          <cell r="AA70">
            <v>7.9</v>
          </cell>
          <cell r="AB70">
            <v>317.5</v>
          </cell>
          <cell r="AE70">
            <v>0</v>
          </cell>
          <cell r="AF70">
            <v>103.6</v>
          </cell>
          <cell r="AG70">
            <v>1459.4</v>
          </cell>
          <cell r="AH70">
            <v>457.5</v>
          </cell>
          <cell r="AK70">
            <v>0</v>
          </cell>
          <cell r="AL70">
            <v>0</v>
          </cell>
          <cell r="AM70">
            <v>9.1</v>
          </cell>
          <cell r="AN70">
            <v>40.6</v>
          </cell>
          <cell r="AQ70">
            <v>0</v>
          </cell>
          <cell r="AR70">
            <v>0</v>
          </cell>
          <cell r="AS70">
            <v>492.4</v>
          </cell>
          <cell r="AT70">
            <v>10.9</v>
          </cell>
        </row>
        <row r="71">
          <cell r="G71">
            <v>0</v>
          </cell>
          <cell r="H71">
            <v>0</v>
          </cell>
          <cell r="I71">
            <v>2383.6</v>
          </cell>
          <cell r="J71">
            <v>353.3</v>
          </cell>
          <cell r="M71">
            <v>13</v>
          </cell>
          <cell r="N71">
            <v>4.9</v>
          </cell>
          <cell r="O71">
            <v>12410</v>
          </cell>
          <cell r="P71">
            <v>1707.9</v>
          </cell>
          <cell r="S71">
            <v>0</v>
          </cell>
          <cell r="T71">
            <v>0</v>
          </cell>
          <cell r="U71">
            <v>5.1</v>
          </cell>
          <cell r="V71">
            <v>0</v>
          </cell>
          <cell r="Y71">
            <v>0</v>
          </cell>
          <cell r="Z71">
            <v>0</v>
          </cell>
          <cell r="AA71">
            <v>7.2</v>
          </cell>
          <cell r="AB71">
            <v>3.1</v>
          </cell>
          <cell r="AE71">
            <v>221.3</v>
          </cell>
          <cell r="AF71">
            <v>0</v>
          </cell>
          <cell r="AG71">
            <v>1700.9</v>
          </cell>
          <cell r="AH71">
            <v>69.5</v>
          </cell>
          <cell r="AK71">
            <v>0</v>
          </cell>
          <cell r="AL71">
            <v>0</v>
          </cell>
          <cell r="AM71">
            <v>11.9</v>
          </cell>
          <cell r="AN71">
            <v>13.6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G72">
            <v>0</v>
          </cell>
          <cell r="H72">
            <v>0</v>
          </cell>
          <cell r="I72">
            <v>2728.9</v>
          </cell>
          <cell r="J72">
            <v>587</v>
          </cell>
          <cell r="M72">
            <v>0</v>
          </cell>
          <cell r="N72">
            <v>0</v>
          </cell>
          <cell r="O72">
            <v>3019.7</v>
          </cell>
          <cell r="P72">
            <v>3242.8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Y72">
            <v>0</v>
          </cell>
          <cell r="Z72">
            <v>0</v>
          </cell>
          <cell r="AA72">
            <v>22.7</v>
          </cell>
          <cell r="AB72">
            <v>11.5</v>
          </cell>
          <cell r="AE72">
            <v>0</v>
          </cell>
          <cell r="AF72">
            <v>0</v>
          </cell>
          <cell r="AG72">
            <v>223.4</v>
          </cell>
          <cell r="AH72">
            <v>160.9</v>
          </cell>
          <cell r="AK72">
            <v>0</v>
          </cell>
          <cell r="AL72">
            <v>0</v>
          </cell>
          <cell r="AM72">
            <v>26.9</v>
          </cell>
          <cell r="AN72">
            <v>66.6</v>
          </cell>
          <cell r="AQ72">
            <v>0</v>
          </cell>
          <cell r="AR72">
            <v>0</v>
          </cell>
          <cell r="AS72">
            <v>4.6</v>
          </cell>
          <cell r="AT72">
            <v>0</v>
          </cell>
        </row>
        <row r="73">
          <cell r="G73">
            <v>0</v>
          </cell>
          <cell r="H73">
            <v>0</v>
          </cell>
          <cell r="I73">
            <v>12490</v>
          </cell>
          <cell r="J73">
            <v>4798.9</v>
          </cell>
          <cell r="M73">
            <v>0</v>
          </cell>
          <cell r="N73">
            <v>0</v>
          </cell>
          <cell r="O73">
            <v>15503.6</v>
          </cell>
          <cell r="P73">
            <v>16134.2</v>
          </cell>
          <cell r="S73">
            <v>0</v>
          </cell>
          <cell r="T73">
            <v>0</v>
          </cell>
          <cell r="U73">
            <v>0</v>
          </cell>
          <cell r="V73">
            <v>60.1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E73">
            <v>0</v>
          </cell>
          <cell r="AF73">
            <v>0</v>
          </cell>
          <cell r="AG73">
            <v>80.8</v>
          </cell>
          <cell r="AH73">
            <v>139.3</v>
          </cell>
          <cell r="AK73">
            <v>0</v>
          </cell>
          <cell r="AL73">
            <v>0</v>
          </cell>
          <cell r="AM73">
            <v>67.2</v>
          </cell>
          <cell r="AN73">
            <v>35.3</v>
          </cell>
          <cell r="AQ73">
            <v>0</v>
          </cell>
          <cell r="AR73">
            <v>0</v>
          </cell>
          <cell r="AS73">
            <v>2462.6</v>
          </cell>
          <cell r="AT73">
            <v>1784.5</v>
          </cell>
        </row>
        <row r="75">
          <cell r="G75">
            <v>0</v>
          </cell>
          <cell r="H75">
            <v>0</v>
          </cell>
          <cell r="I75">
            <v>765.1</v>
          </cell>
          <cell r="J75">
            <v>407.2</v>
          </cell>
          <cell r="M75">
            <v>0</v>
          </cell>
          <cell r="N75">
            <v>0</v>
          </cell>
          <cell r="O75">
            <v>2513.4</v>
          </cell>
          <cell r="P75">
            <v>369.1</v>
          </cell>
          <cell r="S75">
            <v>0</v>
          </cell>
          <cell r="T75">
            <v>0</v>
          </cell>
          <cell r="U75">
            <v>2.2</v>
          </cell>
          <cell r="V75">
            <v>9.5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E75">
            <v>0</v>
          </cell>
          <cell r="AF75">
            <v>0</v>
          </cell>
          <cell r="AG75">
            <v>38.9</v>
          </cell>
          <cell r="AH75">
            <v>0</v>
          </cell>
          <cell r="AK75">
            <v>0</v>
          </cell>
          <cell r="AL75">
            <v>0</v>
          </cell>
          <cell r="AM75">
            <v>1.6</v>
          </cell>
          <cell r="AN75">
            <v>4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G76">
            <v>0</v>
          </cell>
          <cell r="H76">
            <v>0</v>
          </cell>
          <cell r="I76">
            <v>245.2</v>
          </cell>
          <cell r="J76">
            <v>204</v>
          </cell>
          <cell r="M76">
            <v>0</v>
          </cell>
          <cell r="N76">
            <v>0</v>
          </cell>
          <cell r="O76">
            <v>735.7</v>
          </cell>
          <cell r="P76">
            <v>230.5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G77">
            <v>5609.1</v>
          </cell>
          <cell r="H77">
            <v>3169</v>
          </cell>
          <cell r="I77">
            <v>5629.1</v>
          </cell>
          <cell r="J77">
            <v>3501.9</v>
          </cell>
          <cell r="M77">
            <v>0</v>
          </cell>
          <cell r="N77">
            <v>0</v>
          </cell>
          <cell r="O77">
            <v>113.1</v>
          </cell>
          <cell r="P77">
            <v>815.8</v>
          </cell>
          <cell r="S77">
            <v>325.5</v>
          </cell>
          <cell r="T77">
            <v>81</v>
          </cell>
          <cell r="U77">
            <v>916.6</v>
          </cell>
          <cell r="V77">
            <v>506.2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G78">
            <v>0</v>
          </cell>
          <cell r="H78">
            <v>0</v>
          </cell>
          <cell r="I78">
            <v>632.8</v>
          </cell>
          <cell r="J78">
            <v>449.4</v>
          </cell>
          <cell r="M78">
            <v>0</v>
          </cell>
          <cell r="N78">
            <v>43.6</v>
          </cell>
          <cell r="O78">
            <v>4813.2</v>
          </cell>
          <cell r="P78">
            <v>1717.8</v>
          </cell>
          <cell r="S78">
            <v>1117.8</v>
          </cell>
          <cell r="T78">
            <v>378.2</v>
          </cell>
          <cell r="U78">
            <v>5511.2</v>
          </cell>
          <cell r="V78">
            <v>4546.9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E78">
            <v>115.3</v>
          </cell>
          <cell r="AF78">
            <v>197.3</v>
          </cell>
          <cell r="AG78">
            <v>124.2</v>
          </cell>
          <cell r="AH78">
            <v>205.3</v>
          </cell>
          <cell r="AK78">
            <v>52.7</v>
          </cell>
          <cell r="AL78">
            <v>11.2</v>
          </cell>
          <cell r="AM78">
            <v>256.1</v>
          </cell>
          <cell r="AN78">
            <v>153.6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G79">
            <v>1356.7</v>
          </cell>
          <cell r="H79">
            <v>0</v>
          </cell>
          <cell r="I79">
            <v>1592.1</v>
          </cell>
          <cell r="J79">
            <v>0</v>
          </cell>
          <cell r="M79">
            <v>168.3</v>
          </cell>
          <cell r="N79">
            <v>91.8</v>
          </cell>
          <cell r="O79">
            <v>2275</v>
          </cell>
          <cell r="P79">
            <v>487.1</v>
          </cell>
          <cell r="S79">
            <v>99</v>
          </cell>
          <cell r="T79">
            <v>0</v>
          </cell>
          <cell r="U79">
            <v>99</v>
          </cell>
          <cell r="V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0.1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1">
          <cell r="G81">
            <v>0</v>
          </cell>
          <cell r="H81">
            <v>0</v>
          </cell>
          <cell r="I81">
            <v>261.4</v>
          </cell>
          <cell r="J81">
            <v>94.7</v>
          </cell>
          <cell r="M81">
            <v>0</v>
          </cell>
          <cell r="N81">
            <v>0.9</v>
          </cell>
          <cell r="O81">
            <v>0</v>
          </cell>
          <cell r="P81">
            <v>2.5</v>
          </cell>
          <cell r="S81">
            <v>0</v>
          </cell>
          <cell r="T81">
            <v>0.6</v>
          </cell>
          <cell r="U81">
            <v>198</v>
          </cell>
          <cell r="V81">
            <v>197.6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E81">
            <v>0</v>
          </cell>
          <cell r="AF81">
            <v>0</v>
          </cell>
          <cell r="AG81">
            <v>16.7</v>
          </cell>
          <cell r="AH81">
            <v>5</v>
          </cell>
          <cell r="AK81">
            <v>0</v>
          </cell>
          <cell r="AL81">
            <v>0</v>
          </cell>
          <cell r="AM81">
            <v>12.6</v>
          </cell>
          <cell r="AN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G82">
            <v>120.8</v>
          </cell>
          <cell r="H82">
            <v>48.17</v>
          </cell>
          <cell r="I82">
            <v>120.8</v>
          </cell>
          <cell r="J82">
            <v>76.89</v>
          </cell>
          <cell r="M82">
            <v>0</v>
          </cell>
          <cell r="N82">
            <v>0</v>
          </cell>
          <cell r="O82">
            <v>163.6</v>
          </cell>
          <cell r="P82">
            <v>8.5</v>
          </cell>
          <cell r="S82">
            <v>0</v>
          </cell>
          <cell r="T82">
            <v>0</v>
          </cell>
          <cell r="U82">
            <v>1.8</v>
          </cell>
          <cell r="V82">
            <v>0</v>
          </cell>
          <cell r="Y82">
            <v>0</v>
          </cell>
          <cell r="Z82">
            <v>0</v>
          </cell>
          <cell r="AA82">
            <v>7.7</v>
          </cell>
          <cell r="AB82">
            <v>7.7</v>
          </cell>
          <cell r="AE82">
            <v>0</v>
          </cell>
          <cell r="AF82">
            <v>42.23</v>
          </cell>
          <cell r="AG82">
            <v>144.7</v>
          </cell>
          <cell r="AH82">
            <v>84.83</v>
          </cell>
          <cell r="AK82">
            <v>0</v>
          </cell>
          <cell r="AL82">
            <v>77.72</v>
          </cell>
          <cell r="AM82">
            <v>7.2</v>
          </cell>
          <cell r="AN82">
            <v>84.84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G83">
            <v>0</v>
          </cell>
          <cell r="H83">
            <v>0</v>
          </cell>
          <cell r="I83">
            <v>2378.3</v>
          </cell>
          <cell r="J83">
            <v>1034.07</v>
          </cell>
          <cell r="M83">
            <v>0</v>
          </cell>
          <cell r="N83">
            <v>0</v>
          </cell>
          <cell r="O83">
            <v>16524.9</v>
          </cell>
          <cell r="P83">
            <v>18412.6</v>
          </cell>
          <cell r="S83">
            <v>0</v>
          </cell>
          <cell r="T83">
            <v>0</v>
          </cell>
          <cell r="U83">
            <v>6447.3</v>
          </cell>
          <cell r="V83">
            <v>2982.4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F83">
            <v>0</v>
          </cell>
          <cell r="AG83">
            <v>481.6</v>
          </cell>
          <cell r="AH83">
            <v>49.3</v>
          </cell>
          <cell r="AK83">
            <v>0</v>
          </cell>
          <cell r="AL83">
            <v>0</v>
          </cell>
          <cell r="AM83">
            <v>49.9</v>
          </cell>
          <cell r="AN83">
            <v>31.6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G84">
            <v>0</v>
          </cell>
          <cell r="H84">
            <v>0</v>
          </cell>
          <cell r="I84">
            <v>894.3</v>
          </cell>
          <cell r="J84">
            <v>756.61</v>
          </cell>
          <cell r="M84">
            <v>0</v>
          </cell>
          <cell r="N84">
            <v>0</v>
          </cell>
          <cell r="O84">
            <v>8060.9</v>
          </cell>
          <cell r="P84">
            <v>7143.29</v>
          </cell>
          <cell r="S84">
            <v>0</v>
          </cell>
          <cell r="T84">
            <v>0</v>
          </cell>
          <cell r="U84">
            <v>2030.6</v>
          </cell>
          <cell r="V84">
            <v>1533.76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E84">
            <v>0</v>
          </cell>
          <cell r="AF84">
            <v>0</v>
          </cell>
          <cell r="AG84">
            <v>116.8</v>
          </cell>
          <cell r="AH84">
            <v>9.6</v>
          </cell>
          <cell r="AK84">
            <v>0</v>
          </cell>
          <cell r="AL84">
            <v>0</v>
          </cell>
          <cell r="AM84">
            <v>77.1</v>
          </cell>
          <cell r="AN84">
            <v>9.59</v>
          </cell>
          <cell r="AQ84">
            <v>0</v>
          </cell>
          <cell r="AR84">
            <v>0</v>
          </cell>
          <cell r="AS84">
            <v>17.5</v>
          </cell>
          <cell r="AT84">
            <v>0</v>
          </cell>
        </row>
        <row r="85">
          <cell r="G85">
            <v>0</v>
          </cell>
          <cell r="H85">
            <v>0</v>
          </cell>
          <cell r="I85">
            <v>127.1</v>
          </cell>
          <cell r="J85">
            <v>42.6</v>
          </cell>
          <cell r="M85">
            <v>0</v>
          </cell>
          <cell r="N85">
            <v>0</v>
          </cell>
          <cell r="O85">
            <v>261.4</v>
          </cell>
          <cell r="P85">
            <v>52.8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G86">
            <v>0</v>
          </cell>
          <cell r="H86">
            <v>0</v>
          </cell>
          <cell r="I86">
            <v>613.1</v>
          </cell>
          <cell r="J86">
            <v>177.3</v>
          </cell>
          <cell r="M86">
            <v>0</v>
          </cell>
          <cell r="N86">
            <v>0</v>
          </cell>
          <cell r="O86">
            <v>23.3</v>
          </cell>
          <cell r="P86">
            <v>57.8</v>
          </cell>
          <cell r="S86">
            <v>0</v>
          </cell>
          <cell r="T86">
            <v>0</v>
          </cell>
          <cell r="U86">
            <v>92.8</v>
          </cell>
          <cell r="V86">
            <v>0</v>
          </cell>
          <cell r="Y86">
            <v>0</v>
          </cell>
          <cell r="Z86">
            <v>0</v>
          </cell>
          <cell r="AA86">
            <v>0</v>
          </cell>
          <cell r="AB86">
            <v>3.63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G87">
            <v>0</v>
          </cell>
          <cell r="H87">
            <v>0</v>
          </cell>
          <cell r="I87">
            <v>964.8</v>
          </cell>
          <cell r="J87">
            <v>258.4</v>
          </cell>
          <cell r="M87">
            <v>0</v>
          </cell>
          <cell r="N87">
            <v>0</v>
          </cell>
          <cell r="O87">
            <v>1395</v>
          </cell>
          <cell r="P87">
            <v>1131.6</v>
          </cell>
          <cell r="S87">
            <v>0</v>
          </cell>
          <cell r="T87">
            <v>0</v>
          </cell>
          <cell r="U87">
            <v>1359.1</v>
          </cell>
          <cell r="V87">
            <v>2713.2</v>
          </cell>
          <cell r="Y87">
            <v>0</v>
          </cell>
          <cell r="Z87">
            <v>0</v>
          </cell>
          <cell r="AA87">
            <v>77.2</v>
          </cell>
          <cell r="AB87">
            <v>385.4</v>
          </cell>
          <cell r="AE87">
            <v>0</v>
          </cell>
          <cell r="AF87">
            <v>0</v>
          </cell>
          <cell r="AG87">
            <v>10.3</v>
          </cell>
          <cell r="AH87">
            <v>287.3</v>
          </cell>
          <cell r="AK87">
            <v>0</v>
          </cell>
          <cell r="AL87">
            <v>0</v>
          </cell>
          <cell r="AM87">
            <v>57.9</v>
          </cell>
          <cell r="AN87">
            <v>56.46</v>
          </cell>
          <cell r="AQ87">
            <v>0</v>
          </cell>
          <cell r="AR87">
            <v>0</v>
          </cell>
          <cell r="AS87">
            <v>9.8</v>
          </cell>
          <cell r="AT87">
            <v>0</v>
          </cell>
        </row>
        <row r="88">
          <cell r="G88">
            <v>427.1</v>
          </cell>
          <cell r="H88">
            <v>968.1</v>
          </cell>
          <cell r="I88">
            <v>452.7</v>
          </cell>
          <cell r="J88">
            <v>1006.7</v>
          </cell>
          <cell r="M88">
            <v>191.3</v>
          </cell>
          <cell r="N88">
            <v>311.6</v>
          </cell>
          <cell r="O88">
            <v>2826.9</v>
          </cell>
          <cell r="P88">
            <v>1614</v>
          </cell>
          <cell r="S88">
            <v>117.4</v>
          </cell>
          <cell r="T88">
            <v>102.4</v>
          </cell>
          <cell r="U88">
            <v>2281.9</v>
          </cell>
          <cell r="V88">
            <v>479.3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E88">
            <v>29.8</v>
          </cell>
          <cell r="AF88">
            <v>35.3</v>
          </cell>
          <cell r="AG88">
            <v>63.2</v>
          </cell>
          <cell r="AH88">
            <v>49.1</v>
          </cell>
          <cell r="AK88">
            <v>0</v>
          </cell>
          <cell r="AL88">
            <v>0</v>
          </cell>
          <cell r="AM88">
            <v>118.2</v>
          </cell>
          <cell r="AN88">
            <v>101.2</v>
          </cell>
          <cell r="AQ88">
            <v>4.6</v>
          </cell>
          <cell r="AR88">
            <v>22.9</v>
          </cell>
          <cell r="AS88">
            <v>7.1</v>
          </cell>
          <cell r="AT88">
            <v>22.9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G91">
            <v>0</v>
          </cell>
          <cell r="H91">
            <v>0</v>
          </cell>
          <cell r="I91">
            <v>328.7</v>
          </cell>
          <cell r="J91">
            <v>43.7</v>
          </cell>
          <cell r="M91">
            <v>0</v>
          </cell>
          <cell r="N91">
            <v>0</v>
          </cell>
          <cell r="O91">
            <v>86.9</v>
          </cell>
          <cell r="P91">
            <v>7.1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E91">
            <v>0</v>
          </cell>
          <cell r="AF91">
            <v>0</v>
          </cell>
          <cell r="AG91">
            <v>12.7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M92">
            <v>0</v>
          </cell>
          <cell r="N92">
            <v>0</v>
          </cell>
          <cell r="O92">
            <v>2.8</v>
          </cell>
          <cell r="P92">
            <v>49.08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4">
          <cell r="G94">
            <v>0</v>
          </cell>
          <cell r="H94">
            <v>0</v>
          </cell>
          <cell r="I94">
            <v>561.4</v>
          </cell>
          <cell r="J94">
            <v>72.81</v>
          </cell>
          <cell r="M94">
            <v>0</v>
          </cell>
          <cell r="N94">
            <v>0</v>
          </cell>
          <cell r="O94">
            <v>2941.1</v>
          </cell>
          <cell r="P94">
            <v>937.79</v>
          </cell>
          <cell r="S94">
            <v>0</v>
          </cell>
          <cell r="T94">
            <v>0</v>
          </cell>
          <cell r="U94">
            <v>3987.9</v>
          </cell>
          <cell r="V94">
            <v>1823.8</v>
          </cell>
          <cell r="Y94">
            <v>0</v>
          </cell>
          <cell r="Z94">
            <v>0</v>
          </cell>
          <cell r="AA94">
            <v>4.4</v>
          </cell>
          <cell r="AB94">
            <v>4.4</v>
          </cell>
          <cell r="AE94">
            <v>0</v>
          </cell>
          <cell r="AF94">
            <v>0</v>
          </cell>
          <cell r="AG94">
            <v>155.9</v>
          </cell>
          <cell r="AH94">
            <v>115.5</v>
          </cell>
          <cell r="AK94">
            <v>0</v>
          </cell>
          <cell r="AL94">
            <v>0</v>
          </cell>
          <cell r="AM94">
            <v>6.2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838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G96">
            <v>47.7</v>
          </cell>
          <cell r="H96">
            <v>0</v>
          </cell>
          <cell r="I96">
            <v>70.1</v>
          </cell>
          <cell r="J96">
            <v>343.74</v>
          </cell>
          <cell r="M96">
            <v>431.2</v>
          </cell>
          <cell r="N96">
            <v>298.2</v>
          </cell>
          <cell r="O96">
            <v>1468.2</v>
          </cell>
          <cell r="P96">
            <v>1461.52</v>
          </cell>
          <cell r="S96">
            <v>23.1</v>
          </cell>
          <cell r="T96">
            <v>11.2</v>
          </cell>
          <cell r="U96">
            <v>945.6</v>
          </cell>
          <cell r="V96">
            <v>922.1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E96">
            <v>110.6</v>
          </cell>
          <cell r="AF96">
            <v>47.4</v>
          </cell>
          <cell r="AG96">
            <v>120.1</v>
          </cell>
          <cell r="AH96">
            <v>110.4</v>
          </cell>
          <cell r="AK96">
            <v>0</v>
          </cell>
          <cell r="AL96">
            <v>0</v>
          </cell>
          <cell r="AM96">
            <v>2.4</v>
          </cell>
          <cell r="AN96">
            <v>5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G97">
            <v>0</v>
          </cell>
          <cell r="H97">
            <v>3.1</v>
          </cell>
          <cell r="I97">
            <v>164.6</v>
          </cell>
          <cell r="J97">
            <v>19.2</v>
          </cell>
          <cell r="M97">
            <v>0.4</v>
          </cell>
          <cell r="N97">
            <v>0.1</v>
          </cell>
          <cell r="O97">
            <v>768.7</v>
          </cell>
          <cell r="P97">
            <v>712.04</v>
          </cell>
          <cell r="S97">
            <v>357.1</v>
          </cell>
          <cell r="T97">
            <v>386.2</v>
          </cell>
          <cell r="U97">
            <v>1529.5</v>
          </cell>
          <cell r="V97">
            <v>494.3</v>
          </cell>
          <cell r="Y97">
            <v>0</v>
          </cell>
          <cell r="Z97">
            <v>0</v>
          </cell>
          <cell r="AA97">
            <v>1.5</v>
          </cell>
          <cell r="AB97">
            <v>0</v>
          </cell>
          <cell r="AE97">
            <v>120.8</v>
          </cell>
          <cell r="AF97">
            <v>183.1</v>
          </cell>
          <cell r="AG97">
            <v>133.1</v>
          </cell>
          <cell r="AH97">
            <v>183.1</v>
          </cell>
          <cell r="AK97">
            <v>0.5</v>
          </cell>
          <cell r="AL97">
            <v>0</v>
          </cell>
          <cell r="AM97">
            <v>5.8</v>
          </cell>
          <cell r="AN97">
            <v>0</v>
          </cell>
          <cell r="AQ97">
            <v>10.6</v>
          </cell>
          <cell r="AR97">
            <v>6.4</v>
          </cell>
          <cell r="AS97">
            <v>10.6</v>
          </cell>
          <cell r="AT97">
            <v>6.4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6</v>
          </cell>
          <cell r="M98">
            <v>0</v>
          </cell>
          <cell r="N98">
            <v>0</v>
          </cell>
          <cell r="O98">
            <v>3.2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G99">
            <v>0</v>
          </cell>
          <cell r="H99">
            <v>0</v>
          </cell>
          <cell r="I99">
            <v>134.3</v>
          </cell>
          <cell r="J99">
            <v>0</v>
          </cell>
          <cell r="M99">
            <v>0</v>
          </cell>
          <cell r="N99">
            <v>0</v>
          </cell>
          <cell r="O99">
            <v>392.2</v>
          </cell>
          <cell r="P99">
            <v>285.5</v>
          </cell>
          <cell r="S99">
            <v>0</v>
          </cell>
          <cell r="T99">
            <v>0</v>
          </cell>
          <cell r="U99">
            <v>0.8</v>
          </cell>
          <cell r="V99">
            <v>34.8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E99">
            <v>0</v>
          </cell>
          <cell r="AF99">
            <v>0</v>
          </cell>
          <cell r="AG99">
            <v>18.4</v>
          </cell>
          <cell r="AH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G100">
            <v>0</v>
          </cell>
          <cell r="H100">
            <v>0</v>
          </cell>
          <cell r="I100">
            <v>0.4</v>
          </cell>
          <cell r="J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15.3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G101">
            <v>0</v>
          </cell>
          <cell r="H101">
            <v>0</v>
          </cell>
          <cell r="I101">
            <v>18</v>
          </cell>
          <cell r="J101">
            <v>7</v>
          </cell>
          <cell r="M101">
            <v>0</v>
          </cell>
          <cell r="N101">
            <v>0</v>
          </cell>
          <cell r="O101">
            <v>20</v>
          </cell>
          <cell r="P101">
            <v>33.95</v>
          </cell>
          <cell r="S101">
            <v>0</v>
          </cell>
          <cell r="T101">
            <v>0</v>
          </cell>
          <cell r="U101">
            <v>0</v>
          </cell>
          <cell r="V101">
            <v>8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3">
          <cell r="G103">
            <v>0</v>
          </cell>
          <cell r="H103">
            <v>0</v>
          </cell>
          <cell r="I103">
            <v>1271.6</v>
          </cell>
          <cell r="J103">
            <v>1333.3</v>
          </cell>
          <cell r="M103">
            <v>0</v>
          </cell>
          <cell r="N103">
            <v>0</v>
          </cell>
          <cell r="O103">
            <v>1324.9</v>
          </cell>
          <cell r="P103">
            <v>494.5</v>
          </cell>
          <cell r="S103">
            <v>0</v>
          </cell>
          <cell r="T103">
            <v>0</v>
          </cell>
          <cell r="U103">
            <v>26.7</v>
          </cell>
          <cell r="V103">
            <v>219.9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E103">
            <v>0</v>
          </cell>
          <cell r="AF103">
            <v>0</v>
          </cell>
          <cell r="AG103">
            <v>49.9</v>
          </cell>
          <cell r="AH103">
            <v>66.6</v>
          </cell>
          <cell r="AK103">
            <v>0</v>
          </cell>
          <cell r="AL103">
            <v>0</v>
          </cell>
          <cell r="AM103">
            <v>24.7</v>
          </cell>
          <cell r="AN103">
            <v>112.38</v>
          </cell>
          <cell r="AQ103">
            <v>0</v>
          </cell>
          <cell r="AR103">
            <v>0</v>
          </cell>
          <cell r="AS103">
            <v>13.9</v>
          </cell>
          <cell r="AT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G105">
            <v>0</v>
          </cell>
          <cell r="H105">
            <v>0</v>
          </cell>
          <cell r="I105">
            <v>1.2</v>
          </cell>
          <cell r="J105">
            <v>10.2</v>
          </cell>
          <cell r="M105">
            <v>0</v>
          </cell>
          <cell r="N105">
            <v>0</v>
          </cell>
          <cell r="O105">
            <v>15.3</v>
          </cell>
          <cell r="P105">
            <v>21</v>
          </cell>
          <cell r="S105">
            <v>0</v>
          </cell>
          <cell r="T105">
            <v>0</v>
          </cell>
          <cell r="U105">
            <v>0</v>
          </cell>
          <cell r="V105">
            <v>26.8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G106">
            <v>0</v>
          </cell>
          <cell r="H106">
            <v>0</v>
          </cell>
          <cell r="I106">
            <v>852.2</v>
          </cell>
          <cell r="J106">
            <v>190.4</v>
          </cell>
          <cell r="M106">
            <v>0</v>
          </cell>
          <cell r="N106">
            <v>0</v>
          </cell>
          <cell r="O106">
            <v>392.1</v>
          </cell>
          <cell r="P106">
            <v>112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E106">
            <v>0</v>
          </cell>
          <cell r="AF106">
            <v>1.2</v>
          </cell>
          <cell r="AG106">
            <v>135.7</v>
          </cell>
          <cell r="AH106">
            <v>29.7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150</v>
          </cell>
          <cell r="M108">
            <v>0</v>
          </cell>
          <cell r="N108">
            <v>0</v>
          </cell>
          <cell r="O108">
            <v>0</v>
          </cell>
          <cell r="P108">
            <v>3661</v>
          </cell>
          <cell r="S108">
            <v>0</v>
          </cell>
          <cell r="T108">
            <v>14.76</v>
          </cell>
          <cell r="U108">
            <v>0</v>
          </cell>
          <cell r="V108">
            <v>45.96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E108">
            <v>23</v>
          </cell>
          <cell r="AF108">
            <v>228.4</v>
          </cell>
          <cell r="AG108">
            <v>23</v>
          </cell>
          <cell r="AH108">
            <v>269.2</v>
          </cell>
          <cell r="AK108">
            <v>0</v>
          </cell>
          <cell r="AL108">
            <v>0</v>
          </cell>
          <cell r="AM108">
            <v>0</v>
          </cell>
          <cell r="AN108">
            <v>43.6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37.8</v>
          </cell>
          <cell r="P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14.6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G110">
            <v>0</v>
          </cell>
          <cell r="H110">
            <v>0</v>
          </cell>
          <cell r="I110">
            <v>2345.1</v>
          </cell>
          <cell r="J110">
            <v>8.1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4">
          <cell r="G114">
            <v>0</v>
          </cell>
          <cell r="H114">
            <v>0</v>
          </cell>
          <cell r="I114">
            <v>57</v>
          </cell>
          <cell r="J114">
            <v>0</v>
          </cell>
          <cell r="M114">
            <v>0</v>
          </cell>
          <cell r="N114">
            <v>0</v>
          </cell>
          <cell r="O114">
            <v>396.2</v>
          </cell>
          <cell r="P114">
            <v>51.56</v>
          </cell>
          <cell r="S114">
            <v>0</v>
          </cell>
          <cell r="T114">
            <v>0</v>
          </cell>
          <cell r="U114">
            <v>9.7</v>
          </cell>
          <cell r="V114">
            <v>1.1</v>
          </cell>
          <cell r="Y114">
            <v>0</v>
          </cell>
          <cell r="Z114">
            <v>0</v>
          </cell>
          <cell r="AA114">
            <v>12</v>
          </cell>
          <cell r="AB114">
            <v>18</v>
          </cell>
          <cell r="AE114">
            <v>0</v>
          </cell>
          <cell r="AF114">
            <v>0</v>
          </cell>
          <cell r="AG114">
            <v>91.1</v>
          </cell>
          <cell r="AH114">
            <v>7.88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O115">
            <v>43.1</v>
          </cell>
          <cell r="P115">
            <v>30.58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E115">
            <v>0</v>
          </cell>
          <cell r="AF115">
            <v>0</v>
          </cell>
          <cell r="AG115">
            <v>4</v>
          </cell>
          <cell r="AH115">
            <v>22.12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G117">
            <v>0</v>
          </cell>
          <cell r="H117">
            <v>0</v>
          </cell>
          <cell r="I117">
            <v>74</v>
          </cell>
          <cell r="J117">
            <v>0</v>
          </cell>
          <cell r="M117">
            <v>0</v>
          </cell>
          <cell r="N117">
            <v>0</v>
          </cell>
          <cell r="O117">
            <v>56.1</v>
          </cell>
          <cell r="P117">
            <v>138.7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G119">
            <v>0</v>
          </cell>
          <cell r="H119">
            <v>0</v>
          </cell>
          <cell r="I119">
            <v>7</v>
          </cell>
          <cell r="J119">
            <v>15</v>
          </cell>
          <cell r="M119">
            <v>0</v>
          </cell>
          <cell r="N119">
            <v>0</v>
          </cell>
          <cell r="O119">
            <v>66.4</v>
          </cell>
          <cell r="P119">
            <v>59.9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E119">
            <v>0</v>
          </cell>
          <cell r="AF119">
            <v>0</v>
          </cell>
          <cell r="AG119">
            <v>3.7</v>
          </cell>
          <cell r="AH119">
            <v>0</v>
          </cell>
          <cell r="AK119">
            <v>0</v>
          </cell>
          <cell r="AL119">
            <v>0</v>
          </cell>
          <cell r="AM119">
            <v>4.6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AG121">
            <v>0</v>
          </cell>
          <cell r="AH121">
            <v>0</v>
          </cell>
        </row>
        <row r="123"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AG123">
            <v>0</v>
          </cell>
          <cell r="AH123">
            <v>0</v>
          </cell>
          <cell r="AM123">
            <v>0</v>
          </cell>
          <cell r="AN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ldep"/>
    </sheetNames>
    <sheetDataSet>
      <sheetData sheetId="0">
        <row r="6">
          <cell r="E6">
            <v>1033.2</v>
          </cell>
          <cell r="G6">
            <v>0</v>
          </cell>
          <cell r="H6">
            <v>0</v>
          </cell>
          <cell r="J6">
            <v>2235.3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E7">
            <v>134144.1</v>
          </cell>
          <cell r="G7">
            <v>6.4</v>
          </cell>
          <cell r="H7">
            <v>0</v>
          </cell>
          <cell r="J7">
            <v>142530.94</v>
          </cell>
          <cell r="M7">
            <v>0</v>
          </cell>
          <cell r="N7">
            <v>0</v>
          </cell>
          <cell r="O7">
            <v>7613.7</v>
          </cell>
          <cell r="P7">
            <v>7836.88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Y7">
            <v>120.7</v>
          </cell>
          <cell r="Z7">
            <v>160.78</v>
          </cell>
          <cell r="AA7">
            <v>549.1</v>
          </cell>
          <cell r="AB7">
            <v>468.58</v>
          </cell>
          <cell r="AE7">
            <v>2742.2</v>
          </cell>
          <cell r="AF7">
            <v>1998.1</v>
          </cell>
          <cell r="AG7">
            <v>38971.1</v>
          </cell>
          <cell r="AH7">
            <v>24870.79</v>
          </cell>
          <cell r="AK7">
            <v>1027.8</v>
          </cell>
          <cell r="AL7">
            <v>1234.1</v>
          </cell>
          <cell r="AM7">
            <v>63404.8</v>
          </cell>
          <cell r="AN7">
            <v>59794.81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E8">
            <v>37566.4</v>
          </cell>
          <cell r="G8">
            <v>0</v>
          </cell>
          <cell r="H8">
            <v>0</v>
          </cell>
          <cell r="J8">
            <v>45430.97</v>
          </cell>
          <cell r="M8">
            <v>0</v>
          </cell>
          <cell r="N8">
            <v>0</v>
          </cell>
          <cell r="O8">
            <v>1025.2</v>
          </cell>
          <cell r="P8">
            <v>721.3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Y8">
            <v>0</v>
          </cell>
          <cell r="Z8">
            <v>0</v>
          </cell>
          <cell r="AA8">
            <v>0.6</v>
          </cell>
          <cell r="AB8">
            <v>16.21</v>
          </cell>
          <cell r="AE8">
            <v>0</v>
          </cell>
          <cell r="AF8">
            <v>0</v>
          </cell>
          <cell r="AG8">
            <v>7536.8</v>
          </cell>
          <cell r="AH8">
            <v>5198.6</v>
          </cell>
          <cell r="AK8">
            <v>0</v>
          </cell>
          <cell r="AL8">
            <v>0</v>
          </cell>
          <cell r="AM8">
            <v>6392.9</v>
          </cell>
          <cell r="AN8">
            <v>4229.73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E9">
            <v>52686.7</v>
          </cell>
          <cell r="G9">
            <v>0</v>
          </cell>
          <cell r="H9">
            <v>0</v>
          </cell>
          <cell r="J9">
            <v>50539.61</v>
          </cell>
          <cell r="M9">
            <v>0</v>
          </cell>
          <cell r="N9">
            <v>0</v>
          </cell>
          <cell r="O9">
            <v>1940.6</v>
          </cell>
          <cell r="P9">
            <v>1559.23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Y9">
            <v>0</v>
          </cell>
          <cell r="Z9">
            <v>0</v>
          </cell>
          <cell r="AA9">
            <v>89.6</v>
          </cell>
          <cell r="AB9">
            <v>89.79</v>
          </cell>
          <cell r="AE9">
            <v>896</v>
          </cell>
          <cell r="AF9">
            <v>0</v>
          </cell>
          <cell r="AG9">
            <v>20956.3</v>
          </cell>
          <cell r="AH9">
            <v>11026.73</v>
          </cell>
          <cell r="AK9">
            <v>113.8</v>
          </cell>
          <cell r="AL9">
            <v>0</v>
          </cell>
          <cell r="AM9">
            <v>1469.4</v>
          </cell>
          <cell r="AN9">
            <v>496.77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E10">
            <v>0</v>
          </cell>
          <cell r="G10">
            <v>0</v>
          </cell>
          <cell r="H10">
            <v>0</v>
          </cell>
          <cell r="J10">
            <v>7.8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E11">
            <v>52.3</v>
          </cell>
          <cell r="G11">
            <v>0</v>
          </cell>
          <cell r="H11">
            <v>0</v>
          </cell>
          <cell r="J11">
            <v>81.9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E12">
            <v>0</v>
          </cell>
          <cell r="G12">
            <v>0</v>
          </cell>
          <cell r="H12">
            <v>0</v>
          </cell>
          <cell r="J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E13">
            <v>21618.8</v>
          </cell>
          <cell r="G13">
            <v>0</v>
          </cell>
          <cell r="H13">
            <v>0</v>
          </cell>
          <cell r="J13">
            <v>22282.3</v>
          </cell>
          <cell r="M13">
            <v>0</v>
          </cell>
          <cell r="N13">
            <v>0</v>
          </cell>
          <cell r="O13">
            <v>182.6</v>
          </cell>
          <cell r="P13">
            <v>31.2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Y13">
            <v>0</v>
          </cell>
          <cell r="Z13">
            <v>13.38</v>
          </cell>
          <cell r="AA13">
            <v>46.3</v>
          </cell>
          <cell r="AB13">
            <v>29.18</v>
          </cell>
          <cell r="AE13">
            <v>0</v>
          </cell>
          <cell r="AF13">
            <v>0</v>
          </cell>
          <cell r="AG13">
            <v>7851.1</v>
          </cell>
          <cell r="AH13">
            <v>3334.4</v>
          </cell>
          <cell r="AK13">
            <v>7.4</v>
          </cell>
          <cell r="AL13">
            <v>44.9</v>
          </cell>
          <cell r="AM13">
            <v>5182</v>
          </cell>
          <cell r="AN13">
            <v>3334.8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5">
          <cell r="G15">
            <v>0</v>
          </cell>
          <cell r="H15">
            <v>0</v>
          </cell>
          <cell r="I15">
            <v>64662.6</v>
          </cell>
          <cell r="J15">
            <v>79172.97</v>
          </cell>
          <cell r="M15">
            <v>0</v>
          </cell>
          <cell r="N15">
            <v>0</v>
          </cell>
          <cell r="O15">
            <v>1125.4</v>
          </cell>
          <cell r="P15">
            <v>246.99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44.1</v>
          </cell>
          <cell r="AB15">
            <v>40.1</v>
          </cell>
          <cell r="AE15">
            <v>1233</v>
          </cell>
          <cell r="AF15">
            <v>846.7</v>
          </cell>
          <cell r="AG15">
            <v>14378.1</v>
          </cell>
          <cell r="AH15">
            <v>6593.79</v>
          </cell>
          <cell r="AK15">
            <v>412.9</v>
          </cell>
          <cell r="AL15">
            <v>0</v>
          </cell>
          <cell r="AM15">
            <v>11126.6</v>
          </cell>
          <cell r="AN15">
            <v>6923.33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G16">
            <v>0</v>
          </cell>
          <cell r="H16">
            <v>0</v>
          </cell>
          <cell r="I16">
            <v>242919.8</v>
          </cell>
          <cell r="J16">
            <v>254676.52</v>
          </cell>
          <cell r="M16">
            <v>0</v>
          </cell>
          <cell r="N16">
            <v>0</v>
          </cell>
          <cell r="O16">
            <v>20765.9</v>
          </cell>
          <cell r="P16">
            <v>18187.49</v>
          </cell>
          <cell r="S16">
            <v>0</v>
          </cell>
          <cell r="T16">
            <v>0</v>
          </cell>
          <cell r="U16">
            <v>45.4</v>
          </cell>
          <cell r="V16">
            <v>37.1</v>
          </cell>
          <cell r="Y16">
            <v>921.4</v>
          </cell>
          <cell r="Z16">
            <v>0</v>
          </cell>
          <cell r="AA16">
            <v>1456.1</v>
          </cell>
          <cell r="AB16">
            <v>22.2</v>
          </cell>
          <cell r="AE16">
            <v>2617.6</v>
          </cell>
          <cell r="AF16">
            <v>1830</v>
          </cell>
          <cell r="AG16">
            <v>37409.5</v>
          </cell>
          <cell r="AH16">
            <v>19719.55</v>
          </cell>
          <cell r="AK16">
            <v>382.9</v>
          </cell>
          <cell r="AL16">
            <v>469.3</v>
          </cell>
          <cell r="AM16">
            <v>3428.8</v>
          </cell>
          <cell r="AN16">
            <v>2769.31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G17">
            <v>0</v>
          </cell>
          <cell r="H17">
            <v>0</v>
          </cell>
          <cell r="I17">
            <v>251686.9</v>
          </cell>
          <cell r="J17">
            <v>283336.57</v>
          </cell>
          <cell r="M17">
            <v>0</v>
          </cell>
          <cell r="N17">
            <v>0</v>
          </cell>
          <cell r="O17">
            <v>15619.1</v>
          </cell>
          <cell r="P17">
            <v>12762.64</v>
          </cell>
          <cell r="S17">
            <v>0</v>
          </cell>
          <cell r="T17">
            <v>0</v>
          </cell>
          <cell r="U17">
            <v>0</v>
          </cell>
          <cell r="V17">
            <v>17.61</v>
          </cell>
          <cell r="Y17">
            <v>0</v>
          </cell>
          <cell r="Z17">
            <v>21.4</v>
          </cell>
          <cell r="AA17">
            <v>544.9</v>
          </cell>
          <cell r="AB17">
            <v>168.42</v>
          </cell>
          <cell r="AE17">
            <v>6471.5</v>
          </cell>
          <cell r="AF17">
            <v>2413.54</v>
          </cell>
          <cell r="AG17">
            <v>85889.7</v>
          </cell>
          <cell r="AH17">
            <v>36313.38</v>
          </cell>
          <cell r="AK17">
            <v>1095.7</v>
          </cell>
          <cell r="AL17">
            <v>1309.69</v>
          </cell>
          <cell r="AM17">
            <v>16956.4</v>
          </cell>
          <cell r="AN17">
            <v>15014.95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G18">
            <v>0</v>
          </cell>
          <cell r="H18">
            <v>0</v>
          </cell>
          <cell r="I18">
            <v>115241.4</v>
          </cell>
          <cell r="J18">
            <v>91257.67</v>
          </cell>
          <cell r="M18">
            <v>0</v>
          </cell>
          <cell r="N18">
            <v>0</v>
          </cell>
          <cell r="O18">
            <v>4859.2</v>
          </cell>
          <cell r="P18">
            <v>4087.84</v>
          </cell>
          <cell r="S18">
            <v>0</v>
          </cell>
          <cell r="T18">
            <v>0</v>
          </cell>
          <cell r="U18">
            <v>2760.2</v>
          </cell>
          <cell r="V18">
            <v>17.3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3222</v>
          </cell>
          <cell r="AH18">
            <v>3087.54</v>
          </cell>
          <cell r="AK18">
            <v>0</v>
          </cell>
          <cell r="AL18">
            <v>0</v>
          </cell>
          <cell r="AM18">
            <v>1206.5</v>
          </cell>
          <cell r="AN18">
            <v>763.85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20">
          <cell r="G20">
            <v>0</v>
          </cell>
          <cell r="H20">
            <v>0</v>
          </cell>
          <cell r="I20">
            <v>166708.7</v>
          </cell>
          <cell r="J20">
            <v>200462.78</v>
          </cell>
          <cell r="M20">
            <v>0</v>
          </cell>
          <cell r="N20">
            <v>0</v>
          </cell>
          <cell r="O20">
            <v>2723.6</v>
          </cell>
          <cell r="P20">
            <v>2174.44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10</v>
          </cell>
          <cell r="Z20">
            <v>18.65</v>
          </cell>
          <cell r="AA20">
            <v>841.7</v>
          </cell>
          <cell r="AB20">
            <v>290.45</v>
          </cell>
          <cell r="AE20">
            <v>820</v>
          </cell>
          <cell r="AF20">
            <v>382.8</v>
          </cell>
          <cell r="AG20">
            <v>33828.9</v>
          </cell>
          <cell r="AH20">
            <v>18170</v>
          </cell>
          <cell r="AK20">
            <v>1162.1</v>
          </cell>
          <cell r="AL20">
            <v>506.9</v>
          </cell>
          <cell r="AM20">
            <v>76588</v>
          </cell>
          <cell r="AN20">
            <v>53327.28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G21">
            <v>126.8</v>
          </cell>
          <cell r="H21">
            <v>111.3</v>
          </cell>
          <cell r="I21">
            <v>147710.5</v>
          </cell>
          <cell r="J21">
            <v>170899.38</v>
          </cell>
          <cell r="M21">
            <v>0</v>
          </cell>
          <cell r="N21">
            <v>0</v>
          </cell>
          <cell r="O21">
            <v>749.6</v>
          </cell>
          <cell r="P21">
            <v>489.1</v>
          </cell>
          <cell r="S21">
            <v>0</v>
          </cell>
          <cell r="T21">
            <v>0</v>
          </cell>
          <cell r="U21">
            <v>0</v>
          </cell>
          <cell r="V21">
            <v>1.4</v>
          </cell>
          <cell r="Y21">
            <v>288.9</v>
          </cell>
          <cell r="Z21">
            <v>259.78</v>
          </cell>
          <cell r="AA21">
            <v>2682.5</v>
          </cell>
          <cell r="AB21">
            <v>1962.28</v>
          </cell>
          <cell r="AE21">
            <v>2695.8</v>
          </cell>
          <cell r="AF21">
            <v>1535.6</v>
          </cell>
          <cell r="AG21">
            <v>58940.3</v>
          </cell>
          <cell r="AH21">
            <v>34274.32</v>
          </cell>
          <cell r="AK21">
            <v>1017.4</v>
          </cell>
          <cell r="AL21">
            <v>337.8</v>
          </cell>
          <cell r="AM21">
            <v>36500.9</v>
          </cell>
          <cell r="AN21">
            <v>20060.36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G22">
            <v>0</v>
          </cell>
          <cell r="H22">
            <v>0</v>
          </cell>
          <cell r="I22">
            <v>108078.7</v>
          </cell>
          <cell r="J22">
            <v>149803.72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44.2</v>
          </cell>
          <cell r="AB22">
            <v>28.1</v>
          </cell>
          <cell r="AE22">
            <v>2493.2</v>
          </cell>
          <cell r="AF22">
            <v>1875.2</v>
          </cell>
          <cell r="AG22">
            <v>63151.2</v>
          </cell>
          <cell r="AH22">
            <v>41827.43</v>
          </cell>
          <cell r="AK22">
            <v>131.8</v>
          </cell>
          <cell r="AL22">
            <v>114</v>
          </cell>
          <cell r="AM22">
            <v>19790.3</v>
          </cell>
          <cell r="AN22">
            <v>8778.71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4">
          <cell r="G24">
            <v>0</v>
          </cell>
          <cell r="H24">
            <v>0</v>
          </cell>
          <cell r="I24">
            <v>222621.2</v>
          </cell>
          <cell r="J24">
            <v>270872.97</v>
          </cell>
          <cell r="M24">
            <v>0</v>
          </cell>
          <cell r="N24">
            <v>0</v>
          </cell>
          <cell r="O24">
            <v>393.9</v>
          </cell>
          <cell r="P24">
            <v>421.3</v>
          </cell>
          <cell r="S24">
            <v>0</v>
          </cell>
          <cell r="T24">
            <v>0</v>
          </cell>
          <cell r="U24">
            <v>2.9</v>
          </cell>
          <cell r="V24">
            <v>28.4</v>
          </cell>
          <cell r="Y24">
            <v>82.6</v>
          </cell>
          <cell r="Z24">
            <v>96.2</v>
          </cell>
          <cell r="AA24">
            <v>683.2</v>
          </cell>
          <cell r="AB24">
            <v>541.3</v>
          </cell>
          <cell r="AE24">
            <v>882.1</v>
          </cell>
          <cell r="AF24">
            <v>861.5</v>
          </cell>
          <cell r="AG24">
            <v>45250.9</v>
          </cell>
          <cell r="AH24">
            <v>36662.11</v>
          </cell>
          <cell r="AK24">
            <v>422</v>
          </cell>
          <cell r="AL24">
            <v>925.7</v>
          </cell>
          <cell r="AM24">
            <v>29324.2</v>
          </cell>
          <cell r="AN24">
            <v>18698.88</v>
          </cell>
          <cell r="AQ24">
            <v>0</v>
          </cell>
          <cell r="AR24">
            <v>0</v>
          </cell>
          <cell r="AS24">
            <v>48.8</v>
          </cell>
          <cell r="AT24">
            <v>0</v>
          </cell>
        </row>
        <row r="25">
          <cell r="G25">
            <v>0</v>
          </cell>
          <cell r="H25">
            <v>0</v>
          </cell>
          <cell r="I25">
            <v>130541.1</v>
          </cell>
          <cell r="J25">
            <v>162169.78</v>
          </cell>
          <cell r="M25">
            <v>0</v>
          </cell>
          <cell r="N25">
            <v>0</v>
          </cell>
          <cell r="O25">
            <v>0</v>
          </cell>
          <cell r="P25">
            <v>12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160.4</v>
          </cell>
          <cell r="Z25">
            <v>140.7</v>
          </cell>
          <cell r="AA25">
            <v>240.8</v>
          </cell>
          <cell r="AB25">
            <v>169.5</v>
          </cell>
          <cell r="AE25">
            <v>3039.1</v>
          </cell>
          <cell r="AF25">
            <v>880.4</v>
          </cell>
          <cell r="AG25">
            <v>16659.8</v>
          </cell>
          <cell r="AH25">
            <v>9888.56</v>
          </cell>
          <cell r="AK25">
            <v>574.4</v>
          </cell>
          <cell r="AL25">
            <v>480.1</v>
          </cell>
          <cell r="AM25">
            <v>21238.6</v>
          </cell>
          <cell r="AN25">
            <v>14964.75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7">
          <cell r="G27">
            <v>0</v>
          </cell>
          <cell r="H27">
            <v>0</v>
          </cell>
          <cell r="I27">
            <v>153695.3</v>
          </cell>
          <cell r="J27">
            <v>144687.99</v>
          </cell>
          <cell r="M27">
            <v>0</v>
          </cell>
          <cell r="N27">
            <v>0</v>
          </cell>
          <cell r="O27">
            <v>29876</v>
          </cell>
          <cell r="P27">
            <v>30163.4</v>
          </cell>
          <cell r="S27">
            <v>0</v>
          </cell>
          <cell r="T27">
            <v>0</v>
          </cell>
          <cell r="U27">
            <v>67.5</v>
          </cell>
          <cell r="V27">
            <v>0</v>
          </cell>
          <cell r="Y27">
            <v>19.1</v>
          </cell>
          <cell r="Z27">
            <v>0</v>
          </cell>
          <cell r="AA27">
            <v>369.7</v>
          </cell>
          <cell r="AB27">
            <v>196.54</v>
          </cell>
          <cell r="AE27">
            <v>400</v>
          </cell>
          <cell r="AF27">
            <v>192.5</v>
          </cell>
          <cell r="AG27">
            <v>11862.5</v>
          </cell>
          <cell r="AH27">
            <v>7189.21</v>
          </cell>
          <cell r="AK27">
            <v>0</v>
          </cell>
          <cell r="AL27">
            <v>0</v>
          </cell>
          <cell r="AM27">
            <v>1958.3</v>
          </cell>
          <cell r="AN27">
            <v>1008.58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G28">
            <v>0</v>
          </cell>
          <cell r="H28">
            <v>57.6</v>
          </cell>
          <cell r="I28">
            <v>254391.8</v>
          </cell>
          <cell r="J28">
            <v>312149.77</v>
          </cell>
          <cell r="M28">
            <v>0</v>
          </cell>
          <cell r="N28">
            <v>0</v>
          </cell>
          <cell r="O28">
            <v>2537.2</v>
          </cell>
          <cell r="P28">
            <v>2730.16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511.7</v>
          </cell>
          <cell r="AB28">
            <v>1215.92</v>
          </cell>
          <cell r="AE28">
            <v>2911.3</v>
          </cell>
          <cell r="AF28">
            <v>1508.93</v>
          </cell>
          <cell r="AG28">
            <v>75240.8</v>
          </cell>
          <cell r="AH28">
            <v>44518.62</v>
          </cell>
          <cell r="AK28">
            <v>566.5</v>
          </cell>
          <cell r="AL28">
            <v>263.7</v>
          </cell>
          <cell r="AM28">
            <v>3230</v>
          </cell>
          <cell r="AN28">
            <v>1463.1</v>
          </cell>
          <cell r="AQ28">
            <v>31.1</v>
          </cell>
          <cell r="AR28">
            <v>50.63</v>
          </cell>
          <cell r="AS28">
            <v>49.5</v>
          </cell>
          <cell r="AT28">
            <v>52.61</v>
          </cell>
        </row>
        <row r="29">
          <cell r="G29">
            <v>0</v>
          </cell>
          <cell r="H29">
            <v>0</v>
          </cell>
          <cell r="I29">
            <v>151504.45</v>
          </cell>
          <cell r="J29">
            <v>146391.38</v>
          </cell>
          <cell r="M29">
            <v>0</v>
          </cell>
          <cell r="N29">
            <v>0</v>
          </cell>
          <cell r="O29">
            <v>37116.47</v>
          </cell>
          <cell r="P29">
            <v>37303.93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1055.9</v>
          </cell>
          <cell r="AB29">
            <v>807.23</v>
          </cell>
          <cell r="AE29">
            <v>2165.5</v>
          </cell>
          <cell r="AF29">
            <v>1321</v>
          </cell>
          <cell r="AG29">
            <v>15364.94</v>
          </cell>
          <cell r="AH29">
            <v>10054.14</v>
          </cell>
          <cell r="AK29">
            <v>532</v>
          </cell>
          <cell r="AL29">
            <v>128.6</v>
          </cell>
          <cell r="AM29">
            <v>1617.2</v>
          </cell>
          <cell r="AN29">
            <v>447.24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G30">
            <v>504.7</v>
          </cell>
          <cell r="H30">
            <v>486.5</v>
          </cell>
          <cell r="I30">
            <v>96197</v>
          </cell>
          <cell r="J30">
            <v>107671.28</v>
          </cell>
          <cell r="M30">
            <v>0</v>
          </cell>
          <cell r="N30">
            <v>0</v>
          </cell>
          <cell r="O30">
            <v>79243.4</v>
          </cell>
          <cell r="P30">
            <v>85098.01</v>
          </cell>
          <cell r="S30">
            <v>0</v>
          </cell>
          <cell r="T30">
            <v>0</v>
          </cell>
          <cell r="U30">
            <v>220.6</v>
          </cell>
          <cell r="V30">
            <v>14.41</v>
          </cell>
          <cell r="Y30">
            <v>0</v>
          </cell>
          <cell r="Z30">
            <v>0</v>
          </cell>
          <cell r="AA30">
            <v>1589.4</v>
          </cell>
          <cell r="AB30">
            <v>1469.8</v>
          </cell>
          <cell r="AE30">
            <v>0</v>
          </cell>
          <cell r="AF30">
            <v>4.1</v>
          </cell>
          <cell r="AG30">
            <v>9558.3</v>
          </cell>
          <cell r="AH30">
            <v>7669.53</v>
          </cell>
          <cell r="AK30">
            <v>0</v>
          </cell>
          <cell r="AL30">
            <v>0</v>
          </cell>
          <cell r="AM30">
            <v>403.4</v>
          </cell>
          <cell r="AN30">
            <v>189</v>
          </cell>
          <cell r="AQ30">
            <v>0</v>
          </cell>
          <cell r="AR30">
            <v>0</v>
          </cell>
          <cell r="AS30">
            <v>1.1</v>
          </cell>
          <cell r="AT30">
            <v>0</v>
          </cell>
        </row>
        <row r="31">
          <cell r="G31">
            <v>886.2</v>
          </cell>
          <cell r="H31">
            <v>1.4</v>
          </cell>
          <cell r="I31">
            <v>122459.7</v>
          </cell>
          <cell r="J31">
            <v>136500.03</v>
          </cell>
          <cell r="M31">
            <v>4.5</v>
          </cell>
          <cell r="N31">
            <v>0</v>
          </cell>
          <cell r="O31">
            <v>24777.1</v>
          </cell>
          <cell r="P31">
            <v>26692.68</v>
          </cell>
          <cell r="S31">
            <v>12.8</v>
          </cell>
          <cell r="T31">
            <v>24.5</v>
          </cell>
          <cell r="U31">
            <v>223.4</v>
          </cell>
          <cell r="V31">
            <v>85.18</v>
          </cell>
          <cell r="Y31">
            <v>27.4</v>
          </cell>
          <cell r="Z31">
            <v>21.43</v>
          </cell>
          <cell r="AA31">
            <v>186.3</v>
          </cell>
          <cell r="AB31">
            <v>54.38</v>
          </cell>
          <cell r="AE31">
            <v>233.5</v>
          </cell>
          <cell r="AF31">
            <v>248.39</v>
          </cell>
          <cell r="AG31">
            <v>20071.1</v>
          </cell>
          <cell r="AH31">
            <v>11673.48</v>
          </cell>
          <cell r="AK31">
            <v>92.6</v>
          </cell>
          <cell r="AL31">
            <v>0</v>
          </cell>
          <cell r="AM31">
            <v>1599.1</v>
          </cell>
          <cell r="AN31">
            <v>996.1</v>
          </cell>
          <cell r="AQ31">
            <v>0</v>
          </cell>
          <cell r="AR31">
            <v>0</v>
          </cell>
          <cell r="AS31">
            <v>17.3</v>
          </cell>
          <cell r="AT31">
            <v>0</v>
          </cell>
        </row>
        <row r="32">
          <cell r="G32">
            <v>0</v>
          </cell>
          <cell r="H32">
            <v>0</v>
          </cell>
          <cell r="I32">
            <v>115818.6</v>
          </cell>
          <cell r="J32">
            <v>122758.75</v>
          </cell>
          <cell r="M32">
            <v>0</v>
          </cell>
          <cell r="N32">
            <v>0</v>
          </cell>
          <cell r="O32">
            <v>23781.1</v>
          </cell>
          <cell r="P32">
            <v>21451.83</v>
          </cell>
          <cell r="S32">
            <v>0</v>
          </cell>
          <cell r="T32">
            <v>0</v>
          </cell>
          <cell r="U32">
            <v>423</v>
          </cell>
          <cell r="V32">
            <v>247.45</v>
          </cell>
          <cell r="Y32">
            <v>17.7</v>
          </cell>
          <cell r="Z32">
            <v>0</v>
          </cell>
          <cell r="AA32">
            <v>1100.8</v>
          </cell>
          <cell r="AB32">
            <v>659.41</v>
          </cell>
          <cell r="AE32">
            <v>2055.3</v>
          </cell>
          <cell r="AF32">
            <v>752.38</v>
          </cell>
          <cell r="AG32">
            <v>23973.8</v>
          </cell>
          <cell r="AH32">
            <v>13274.96</v>
          </cell>
          <cell r="AK32">
            <v>58.1</v>
          </cell>
          <cell r="AL32">
            <v>0</v>
          </cell>
          <cell r="AM32">
            <v>2060.9</v>
          </cell>
          <cell r="AN32">
            <v>598.96</v>
          </cell>
          <cell r="AQ32">
            <v>0</v>
          </cell>
          <cell r="AR32">
            <v>0</v>
          </cell>
          <cell r="AS32">
            <v>0</v>
          </cell>
          <cell r="AT32">
            <v>21.04</v>
          </cell>
        </row>
        <row r="34">
          <cell r="G34">
            <v>0</v>
          </cell>
          <cell r="H34">
            <v>0</v>
          </cell>
          <cell r="I34">
            <v>62766.6</v>
          </cell>
          <cell r="J34">
            <v>71832.8</v>
          </cell>
          <cell r="M34">
            <v>0</v>
          </cell>
          <cell r="N34">
            <v>0</v>
          </cell>
          <cell r="O34">
            <v>987.9</v>
          </cell>
          <cell r="P34">
            <v>543.1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158.5</v>
          </cell>
          <cell r="Z34">
            <v>0</v>
          </cell>
          <cell r="AA34">
            <v>158.5</v>
          </cell>
          <cell r="AB34">
            <v>0</v>
          </cell>
          <cell r="AE34">
            <v>1318.7</v>
          </cell>
          <cell r="AF34">
            <v>829.5</v>
          </cell>
          <cell r="AG34">
            <v>23714.8</v>
          </cell>
          <cell r="AH34">
            <v>13739.3</v>
          </cell>
          <cell r="AK34">
            <v>179.7</v>
          </cell>
          <cell r="AL34">
            <v>100.6</v>
          </cell>
          <cell r="AM34">
            <v>20777.1</v>
          </cell>
          <cell r="AN34">
            <v>14248.6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G35">
            <v>0</v>
          </cell>
          <cell r="H35">
            <v>0</v>
          </cell>
          <cell r="I35">
            <v>5030.4</v>
          </cell>
          <cell r="J35">
            <v>6061.44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E35">
            <v>0</v>
          </cell>
          <cell r="AF35">
            <v>0</v>
          </cell>
          <cell r="AG35">
            <v>714.4</v>
          </cell>
          <cell r="AH35">
            <v>450.3</v>
          </cell>
          <cell r="AK35">
            <v>0</v>
          </cell>
          <cell r="AL35">
            <v>0</v>
          </cell>
          <cell r="AM35">
            <v>342.4</v>
          </cell>
          <cell r="AN35">
            <v>74.1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G36">
            <v>0</v>
          </cell>
          <cell r="H36">
            <v>0</v>
          </cell>
          <cell r="I36">
            <v>56416.7</v>
          </cell>
          <cell r="J36">
            <v>73217.63</v>
          </cell>
          <cell r="M36">
            <v>0</v>
          </cell>
          <cell r="N36">
            <v>0</v>
          </cell>
          <cell r="O36">
            <v>2477.4</v>
          </cell>
          <cell r="P36">
            <v>3115.77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18.6</v>
          </cell>
          <cell r="AE36">
            <v>0</v>
          </cell>
          <cell r="AF36">
            <v>0</v>
          </cell>
          <cell r="AG36">
            <v>14937.9</v>
          </cell>
          <cell r="AH36">
            <v>9750.62</v>
          </cell>
          <cell r="AK36">
            <v>0</v>
          </cell>
          <cell r="AL36">
            <v>0</v>
          </cell>
          <cell r="AM36">
            <v>2314.5</v>
          </cell>
          <cell r="AN36">
            <v>648.89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8">
          <cell r="G38">
            <v>0</v>
          </cell>
          <cell r="H38">
            <v>0</v>
          </cell>
          <cell r="I38">
            <v>205014.3</v>
          </cell>
          <cell r="J38">
            <v>211693.38</v>
          </cell>
          <cell r="M38">
            <v>0</v>
          </cell>
          <cell r="N38">
            <v>0</v>
          </cell>
          <cell r="O38">
            <v>21684.9</v>
          </cell>
          <cell r="P38">
            <v>24316.1</v>
          </cell>
          <cell r="S38">
            <v>992.8</v>
          </cell>
          <cell r="T38">
            <v>954.1</v>
          </cell>
          <cell r="U38">
            <v>8356.2</v>
          </cell>
          <cell r="V38">
            <v>9518.1</v>
          </cell>
          <cell r="Y38">
            <v>58.7</v>
          </cell>
          <cell r="Z38">
            <v>89.83</v>
          </cell>
          <cell r="AA38">
            <v>179.7</v>
          </cell>
          <cell r="AB38">
            <v>342.93</v>
          </cell>
          <cell r="AE38">
            <v>754</v>
          </cell>
          <cell r="AF38">
            <v>482.7</v>
          </cell>
          <cell r="AG38">
            <v>11804.1</v>
          </cell>
          <cell r="AH38">
            <v>8962.9</v>
          </cell>
          <cell r="AK38">
            <v>97.9</v>
          </cell>
          <cell r="AL38">
            <v>0</v>
          </cell>
          <cell r="AM38">
            <v>878.9</v>
          </cell>
          <cell r="AN38">
            <v>606.9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G39">
            <v>0</v>
          </cell>
          <cell r="H39">
            <v>0</v>
          </cell>
          <cell r="I39">
            <v>74722.6</v>
          </cell>
          <cell r="J39">
            <v>72250.9</v>
          </cell>
          <cell r="M39">
            <v>0</v>
          </cell>
          <cell r="N39">
            <v>0</v>
          </cell>
          <cell r="O39">
            <v>8482.1</v>
          </cell>
          <cell r="P39">
            <v>9633.07</v>
          </cell>
          <cell r="S39">
            <v>0</v>
          </cell>
          <cell r="T39">
            <v>0</v>
          </cell>
          <cell r="U39">
            <v>161.2</v>
          </cell>
          <cell r="V39">
            <v>0</v>
          </cell>
          <cell r="Y39">
            <v>0</v>
          </cell>
          <cell r="Z39">
            <v>0</v>
          </cell>
          <cell r="AA39">
            <v>37.8</v>
          </cell>
          <cell r="AB39">
            <v>0</v>
          </cell>
          <cell r="AE39">
            <v>0</v>
          </cell>
          <cell r="AF39">
            <v>0</v>
          </cell>
          <cell r="AG39">
            <v>3870.1</v>
          </cell>
          <cell r="AH39">
            <v>2632.83</v>
          </cell>
          <cell r="AK39">
            <v>0</v>
          </cell>
          <cell r="AL39">
            <v>0</v>
          </cell>
          <cell r="AM39">
            <v>615.2</v>
          </cell>
          <cell r="AN39">
            <v>128.65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G40">
            <v>0</v>
          </cell>
          <cell r="H40">
            <v>0</v>
          </cell>
          <cell r="I40">
            <v>33493.4</v>
          </cell>
          <cell r="J40">
            <v>40823.62</v>
          </cell>
          <cell r="M40">
            <v>0</v>
          </cell>
          <cell r="N40">
            <v>0</v>
          </cell>
          <cell r="O40">
            <v>12231</v>
          </cell>
          <cell r="P40">
            <v>12476.4</v>
          </cell>
          <cell r="S40">
            <v>0</v>
          </cell>
          <cell r="T40">
            <v>0</v>
          </cell>
          <cell r="U40">
            <v>6785.3</v>
          </cell>
          <cell r="V40">
            <v>8178.6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E40">
            <v>0</v>
          </cell>
          <cell r="AF40">
            <v>0</v>
          </cell>
          <cell r="AG40">
            <v>518</v>
          </cell>
          <cell r="AH40">
            <v>466.6</v>
          </cell>
          <cell r="AK40">
            <v>0</v>
          </cell>
          <cell r="AL40">
            <v>0</v>
          </cell>
          <cell r="AM40">
            <v>0</v>
          </cell>
          <cell r="AN40">
            <v>28.4</v>
          </cell>
          <cell r="AQ40">
            <v>0</v>
          </cell>
          <cell r="AR40">
            <v>0</v>
          </cell>
          <cell r="AS40">
            <v>3.8</v>
          </cell>
          <cell r="AT40">
            <v>0</v>
          </cell>
        </row>
        <row r="41">
          <cell r="G41">
            <v>0</v>
          </cell>
          <cell r="H41">
            <v>0</v>
          </cell>
          <cell r="I41">
            <v>195601.7</v>
          </cell>
          <cell r="J41">
            <v>208687.21</v>
          </cell>
          <cell r="M41">
            <v>0</v>
          </cell>
          <cell r="N41">
            <v>0</v>
          </cell>
          <cell r="O41">
            <v>21571.7</v>
          </cell>
          <cell r="P41">
            <v>24059.2</v>
          </cell>
          <cell r="S41">
            <v>0</v>
          </cell>
          <cell r="T41">
            <v>0</v>
          </cell>
          <cell r="U41">
            <v>81.1</v>
          </cell>
          <cell r="V41">
            <v>190.4</v>
          </cell>
          <cell r="Y41">
            <v>0</v>
          </cell>
          <cell r="Z41">
            <v>0</v>
          </cell>
          <cell r="AA41">
            <v>172.8</v>
          </cell>
          <cell r="AB41">
            <v>126.8</v>
          </cell>
          <cell r="AE41">
            <v>0</v>
          </cell>
          <cell r="AF41">
            <v>87.4</v>
          </cell>
          <cell r="AG41">
            <v>26601.3</v>
          </cell>
          <cell r="AH41">
            <v>19466.62</v>
          </cell>
          <cell r="AK41">
            <v>0</v>
          </cell>
          <cell r="AL41">
            <v>0</v>
          </cell>
          <cell r="AM41">
            <v>2714.8</v>
          </cell>
          <cell r="AN41">
            <v>2034.87</v>
          </cell>
          <cell r="AQ41">
            <v>0</v>
          </cell>
          <cell r="AR41">
            <v>0</v>
          </cell>
          <cell r="AS41">
            <v>53.5</v>
          </cell>
          <cell r="AT41">
            <v>0</v>
          </cell>
        </row>
        <row r="43">
          <cell r="G43">
            <v>4042</v>
          </cell>
          <cell r="H43">
            <v>4915.4</v>
          </cell>
          <cell r="I43">
            <v>53346.6</v>
          </cell>
          <cell r="J43">
            <v>65172.75</v>
          </cell>
          <cell r="M43">
            <v>0</v>
          </cell>
          <cell r="N43">
            <v>0</v>
          </cell>
          <cell r="O43">
            <v>749.3</v>
          </cell>
          <cell r="P43">
            <v>577.84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20</v>
          </cell>
          <cell r="AB43">
            <v>37.2</v>
          </cell>
          <cell r="AE43">
            <v>3189.2</v>
          </cell>
          <cell r="AF43">
            <v>2681.98</v>
          </cell>
          <cell r="AG43">
            <v>14567.1</v>
          </cell>
          <cell r="AH43">
            <v>6576.1</v>
          </cell>
          <cell r="AK43">
            <v>849.1</v>
          </cell>
          <cell r="AL43">
            <v>612.4</v>
          </cell>
          <cell r="AM43">
            <v>15288.6</v>
          </cell>
          <cell r="AN43">
            <v>8064.47</v>
          </cell>
          <cell r="AQ43">
            <v>46.5</v>
          </cell>
          <cell r="AR43">
            <v>65.4</v>
          </cell>
          <cell r="AS43">
            <v>46.5</v>
          </cell>
          <cell r="AT43">
            <v>65.4</v>
          </cell>
        </row>
        <row r="44">
          <cell r="G44">
            <v>0</v>
          </cell>
          <cell r="H44">
            <v>0</v>
          </cell>
          <cell r="I44">
            <v>56940.9</v>
          </cell>
          <cell r="J44">
            <v>79005.43</v>
          </cell>
          <cell r="M44">
            <v>0</v>
          </cell>
          <cell r="N44">
            <v>0</v>
          </cell>
          <cell r="O44">
            <v>100.2</v>
          </cell>
          <cell r="P44">
            <v>23.8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596</v>
          </cell>
          <cell r="AB44">
            <v>319.2</v>
          </cell>
          <cell r="AE44">
            <v>338</v>
          </cell>
          <cell r="AF44">
            <v>51.9</v>
          </cell>
          <cell r="AG44">
            <v>12409</v>
          </cell>
          <cell r="AH44">
            <v>5408.9</v>
          </cell>
          <cell r="AK44">
            <v>287.9</v>
          </cell>
          <cell r="AL44">
            <v>212.8</v>
          </cell>
          <cell r="AM44">
            <v>25443.8</v>
          </cell>
          <cell r="AN44">
            <v>16909.31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6">
          <cell r="G46">
            <v>0</v>
          </cell>
          <cell r="H46">
            <v>0</v>
          </cell>
          <cell r="I46">
            <v>92130.5</v>
          </cell>
          <cell r="J46">
            <v>114854.56</v>
          </cell>
          <cell r="M46">
            <v>0</v>
          </cell>
          <cell r="N46">
            <v>0</v>
          </cell>
          <cell r="O46">
            <v>1776.2</v>
          </cell>
          <cell r="P46">
            <v>2954.49</v>
          </cell>
          <cell r="S46">
            <v>0</v>
          </cell>
          <cell r="T46">
            <v>0</v>
          </cell>
          <cell r="U46">
            <v>3.3</v>
          </cell>
          <cell r="V46">
            <v>35.43</v>
          </cell>
          <cell r="Y46">
            <v>0</v>
          </cell>
          <cell r="Z46">
            <v>0</v>
          </cell>
          <cell r="AA46">
            <v>263.9</v>
          </cell>
          <cell r="AB46">
            <v>116.8</v>
          </cell>
          <cell r="AE46">
            <v>314</v>
          </cell>
          <cell r="AF46">
            <v>225.7</v>
          </cell>
          <cell r="AG46">
            <v>3238.9</v>
          </cell>
          <cell r="AH46">
            <v>2958.34</v>
          </cell>
          <cell r="AK46">
            <v>0</v>
          </cell>
          <cell r="AL46">
            <v>0</v>
          </cell>
          <cell r="AM46">
            <v>296.3</v>
          </cell>
          <cell r="AN46">
            <v>201.5</v>
          </cell>
          <cell r="AQ46">
            <v>0</v>
          </cell>
          <cell r="AR46">
            <v>0</v>
          </cell>
          <cell r="AS46">
            <v>10.6</v>
          </cell>
          <cell r="AT46">
            <v>0</v>
          </cell>
        </row>
        <row r="47">
          <cell r="G47">
            <v>0</v>
          </cell>
          <cell r="H47">
            <v>0</v>
          </cell>
          <cell r="I47">
            <v>123925.5</v>
          </cell>
          <cell r="J47">
            <v>126942.1</v>
          </cell>
          <cell r="M47">
            <v>0</v>
          </cell>
          <cell r="N47">
            <v>0</v>
          </cell>
          <cell r="O47">
            <v>2565.7</v>
          </cell>
          <cell r="P47">
            <v>2404.1</v>
          </cell>
          <cell r="S47">
            <v>0</v>
          </cell>
          <cell r="T47">
            <v>0</v>
          </cell>
          <cell r="U47">
            <v>9.9</v>
          </cell>
          <cell r="V47">
            <v>0</v>
          </cell>
          <cell r="Y47">
            <v>0</v>
          </cell>
          <cell r="Z47">
            <v>0</v>
          </cell>
          <cell r="AA47">
            <v>0</v>
          </cell>
          <cell r="AB47">
            <v>37.1</v>
          </cell>
          <cell r="AE47">
            <v>73</v>
          </cell>
          <cell r="AF47">
            <v>0</v>
          </cell>
          <cell r="AG47">
            <v>2741</v>
          </cell>
          <cell r="AH47">
            <v>2286.58</v>
          </cell>
          <cell r="AK47">
            <v>0</v>
          </cell>
          <cell r="AL47">
            <v>0</v>
          </cell>
          <cell r="AM47">
            <v>1184.4</v>
          </cell>
          <cell r="AN47">
            <v>670.87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G48">
            <v>0</v>
          </cell>
          <cell r="H48">
            <v>0</v>
          </cell>
          <cell r="I48">
            <v>235091.2</v>
          </cell>
          <cell r="J48">
            <v>263688.48</v>
          </cell>
          <cell r="M48">
            <v>0</v>
          </cell>
          <cell r="N48">
            <v>0</v>
          </cell>
          <cell r="O48">
            <v>1997.5</v>
          </cell>
          <cell r="P48">
            <v>2619.1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>
            <v>0</v>
          </cell>
          <cell r="Z48">
            <v>0</v>
          </cell>
          <cell r="AA48">
            <v>0</v>
          </cell>
          <cell r="AB48">
            <v>40.4</v>
          </cell>
          <cell r="AE48">
            <v>0</v>
          </cell>
          <cell r="AF48">
            <v>0</v>
          </cell>
          <cell r="AG48">
            <v>4202.2</v>
          </cell>
          <cell r="AH48">
            <v>2905</v>
          </cell>
          <cell r="AK48">
            <v>0</v>
          </cell>
          <cell r="AL48">
            <v>0</v>
          </cell>
          <cell r="AM48">
            <v>837.2</v>
          </cell>
          <cell r="AN48">
            <v>438.4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G49">
            <v>0</v>
          </cell>
          <cell r="H49">
            <v>0</v>
          </cell>
          <cell r="I49">
            <v>23426.7</v>
          </cell>
          <cell r="J49">
            <v>26418.22</v>
          </cell>
          <cell r="M49">
            <v>0</v>
          </cell>
          <cell r="N49">
            <v>0</v>
          </cell>
          <cell r="O49">
            <v>483.3</v>
          </cell>
          <cell r="P49">
            <v>860.95</v>
          </cell>
          <cell r="S49">
            <v>0</v>
          </cell>
          <cell r="T49">
            <v>0</v>
          </cell>
          <cell r="U49">
            <v>0</v>
          </cell>
          <cell r="V49">
            <v>50.8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E49">
            <v>0</v>
          </cell>
          <cell r="AF49">
            <v>0</v>
          </cell>
          <cell r="AG49">
            <v>107.2</v>
          </cell>
          <cell r="AH49">
            <v>294.63</v>
          </cell>
          <cell r="AK49">
            <v>0</v>
          </cell>
          <cell r="AL49">
            <v>0</v>
          </cell>
          <cell r="AM49">
            <v>118.2</v>
          </cell>
          <cell r="AN49">
            <v>139.09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1">
          <cell r="G51">
            <v>0</v>
          </cell>
          <cell r="H51">
            <v>0</v>
          </cell>
          <cell r="I51">
            <v>6935.5</v>
          </cell>
          <cell r="J51">
            <v>7894.22</v>
          </cell>
          <cell r="M51">
            <v>0</v>
          </cell>
          <cell r="N51">
            <v>0</v>
          </cell>
          <cell r="O51">
            <v>659.2</v>
          </cell>
          <cell r="P51">
            <v>1007.5</v>
          </cell>
          <cell r="S51">
            <v>0</v>
          </cell>
          <cell r="T51">
            <v>0</v>
          </cell>
          <cell r="U51">
            <v>468.7</v>
          </cell>
          <cell r="V51">
            <v>533.9</v>
          </cell>
          <cell r="Y51">
            <v>0</v>
          </cell>
          <cell r="Z51">
            <v>0</v>
          </cell>
          <cell r="AA51">
            <v>0</v>
          </cell>
          <cell r="AB51">
            <v>14.9</v>
          </cell>
          <cell r="AE51">
            <v>0</v>
          </cell>
          <cell r="AF51">
            <v>0</v>
          </cell>
          <cell r="AG51">
            <v>89.8</v>
          </cell>
          <cell r="AH51">
            <v>172.65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G52">
            <v>0</v>
          </cell>
          <cell r="H52">
            <v>0</v>
          </cell>
          <cell r="I52">
            <v>6444.2</v>
          </cell>
          <cell r="J52">
            <v>8975.93</v>
          </cell>
          <cell r="M52">
            <v>0</v>
          </cell>
          <cell r="N52">
            <v>0</v>
          </cell>
          <cell r="O52">
            <v>557.7</v>
          </cell>
          <cell r="P52">
            <v>590.54</v>
          </cell>
          <cell r="S52">
            <v>0</v>
          </cell>
          <cell r="T52">
            <v>0</v>
          </cell>
          <cell r="U52">
            <v>4239.5</v>
          </cell>
          <cell r="V52">
            <v>5103.2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117.1</v>
          </cell>
          <cell r="AH52">
            <v>18.8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4">
          <cell r="G54">
            <v>0</v>
          </cell>
          <cell r="H54">
            <v>0</v>
          </cell>
          <cell r="I54">
            <v>4103.8</v>
          </cell>
          <cell r="J54">
            <v>6490.91</v>
          </cell>
          <cell r="M54">
            <v>0</v>
          </cell>
          <cell r="N54">
            <v>0</v>
          </cell>
          <cell r="O54">
            <v>638.2</v>
          </cell>
          <cell r="P54">
            <v>596.75</v>
          </cell>
          <cell r="S54">
            <v>0</v>
          </cell>
          <cell r="T54">
            <v>0</v>
          </cell>
          <cell r="U54">
            <v>504.6</v>
          </cell>
          <cell r="V54">
            <v>1420.4</v>
          </cell>
          <cell r="Y54">
            <v>0</v>
          </cell>
          <cell r="Z54">
            <v>0</v>
          </cell>
          <cell r="AA54">
            <v>367.9</v>
          </cell>
          <cell r="AB54">
            <v>488.1</v>
          </cell>
          <cell r="AE54">
            <v>0</v>
          </cell>
          <cell r="AF54">
            <v>0</v>
          </cell>
          <cell r="AG54">
            <v>249.8</v>
          </cell>
          <cell r="AH54">
            <v>7.6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G55">
            <v>0</v>
          </cell>
          <cell r="H55">
            <v>0</v>
          </cell>
          <cell r="I55">
            <v>13407.1</v>
          </cell>
          <cell r="J55">
            <v>19346.38</v>
          </cell>
          <cell r="M55">
            <v>0</v>
          </cell>
          <cell r="N55">
            <v>0</v>
          </cell>
          <cell r="O55">
            <v>5258.4</v>
          </cell>
          <cell r="P55">
            <v>7712.94</v>
          </cell>
          <cell r="S55">
            <v>0</v>
          </cell>
          <cell r="T55">
            <v>0</v>
          </cell>
          <cell r="U55">
            <v>4211.4</v>
          </cell>
          <cell r="V55">
            <v>6532.16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E55">
            <v>0</v>
          </cell>
          <cell r="AF55">
            <v>0</v>
          </cell>
          <cell r="AG55">
            <v>169.7</v>
          </cell>
          <cell r="AH55">
            <v>95.8</v>
          </cell>
          <cell r="AK55">
            <v>0</v>
          </cell>
          <cell r="AL55">
            <v>0</v>
          </cell>
          <cell r="AM55">
            <v>0</v>
          </cell>
          <cell r="AN55">
            <v>63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G56">
            <v>0</v>
          </cell>
          <cell r="H56">
            <v>0</v>
          </cell>
          <cell r="I56">
            <v>63030</v>
          </cell>
          <cell r="J56">
            <v>68472.59</v>
          </cell>
          <cell r="M56">
            <v>0</v>
          </cell>
          <cell r="N56">
            <v>0</v>
          </cell>
          <cell r="O56">
            <v>5004.6</v>
          </cell>
          <cell r="P56">
            <v>5269.99</v>
          </cell>
          <cell r="S56">
            <v>0</v>
          </cell>
          <cell r="T56">
            <v>0</v>
          </cell>
          <cell r="U56">
            <v>2533.4</v>
          </cell>
          <cell r="V56">
            <v>2939.63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E56">
            <v>0</v>
          </cell>
          <cell r="AF56">
            <v>0</v>
          </cell>
          <cell r="AG56">
            <v>148.7</v>
          </cell>
          <cell r="AH56">
            <v>271.19</v>
          </cell>
          <cell r="AK56">
            <v>0</v>
          </cell>
          <cell r="AL56">
            <v>0</v>
          </cell>
          <cell r="AM56">
            <v>42.1</v>
          </cell>
          <cell r="AN56">
            <v>326.8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G57">
            <v>0</v>
          </cell>
          <cell r="H57">
            <v>0</v>
          </cell>
          <cell r="I57">
            <v>1593.9</v>
          </cell>
          <cell r="J57">
            <v>3738</v>
          </cell>
          <cell r="M57">
            <v>0</v>
          </cell>
          <cell r="N57">
            <v>0</v>
          </cell>
          <cell r="O57">
            <v>17.4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E57">
            <v>0</v>
          </cell>
          <cell r="AF57">
            <v>0</v>
          </cell>
          <cell r="AG57">
            <v>2.2</v>
          </cell>
          <cell r="AH57">
            <v>24.2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9">
          <cell r="G59">
            <v>0</v>
          </cell>
          <cell r="H59">
            <v>0</v>
          </cell>
          <cell r="I59">
            <v>23380.3</v>
          </cell>
          <cell r="J59">
            <v>19019.8</v>
          </cell>
          <cell r="M59">
            <v>0</v>
          </cell>
          <cell r="N59">
            <v>0</v>
          </cell>
          <cell r="O59">
            <v>4484.6</v>
          </cell>
          <cell r="P59">
            <v>4241.4</v>
          </cell>
          <cell r="S59">
            <v>0</v>
          </cell>
          <cell r="T59">
            <v>0</v>
          </cell>
          <cell r="U59">
            <v>143.2</v>
          </cell>
          <cell r="V59">
            <v>33.6</v>
          </cell>
          <cell r="Y59">
            <v>0</v>
          </cell>
          <cell r="Z59">
            <v>0</v>
          </cell>
          <cell r="AA59">
            <v>209.2</v>
          </cell>
          <cell r="AB59">
            <v>329.1</v>
          </cell>
          <cell r="AE59">
            <v>0</v>
          </cell>
          <cell r="AF59">
            <v>0</v>
          </cell>
          <cell r="AG59">
            <v>2615.8</v>
          </cell>
          <cell r="AH59">
            <v>1779</v>
          </cell>
          <cell r="AK59">
            <v>0</v>
          </cell>
          <cell r="AL59">
            <v>0</v>
          </cell>
          <cell r="AM59">
            <v>508.9</v>
          </cell>
          <cell r="AN59">
            <v>142.5</v>
          </cell>
          <cell r="AQ59">
            <v>0</v>
          </cell>
          <cell r="AR59">
            <v>0</v>
          </cell>
          <cell r="AS59">
            <v>1131.6</v>
          </cell>
          <cell r="AT59">
            <v>507.1</v>
          </cell>
        </row>
        <row r="60">
          <cell r="G60">
            <v>0</v>
          </cell>
          <cell r="H60">
            <v>0</v>
          </cell>
          <cell r="I60">
            <v>35104.6</v>
          </cell>
          <cell r="J60">
            <v>41629.4</v>
          </cell>
          <cell r="M60">
            <v>0</v>
          </cell>
          <cell r="N60">
            <v>0</v>
          </cell>
          <cell r="O60">
            <v>35763.4</v>
          </cell>
          <cell r="P60">
            <v>33292.1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Y60">
            <v>0</v>
          </cell>
          <cell r="Z60">
            <v>0</v>
          </cell>
          <cell r="AA60">
            <v>268.1</v>
          </cell>
          <cell r="AB60">
            <v>1112.7</v>
          </cell>
          <cell r="AE60">
            <v>1178.8</v>
          </cell>
          <cell r="AF60">
            <v>376.7</v>
          </cell>
          <cell r="AG60">
            <v>7027.5</v>
          </cell>
          <cell r="AH60">
            <v>4108</v>
          </cell>
          <cell r="AK60">
            <v>129.8</v>
          </cell>
          <cell r="AL60">
            <v>0</v>
          </cell>
          <cell r="AM60">
            <v>2006.6</v>
          </cell>
          <cell r="AN60">
            <v>815.1</v>
          </cell>
          <cell r="AQ60">
            <v>412.9</v>
          </cell>
          <cell r="AR60">
            <v>49.8</v>
          </cell>
          <cell r="AS60">
            <v>630.8</v>
          </cell>
          <cell r="AT60">
            <v>133.1</v>
          </cell>
        </row>
        <row r="61">
          <cell r="G61">
            <v>0</v>
          </cell>
          <cell r="H61">
            <v>0</v>
          </cell>
          <cell r="I61">
            <v>24037</v>
          </cell>
          <cell r="J61">
            <v>32373.86</v>
          </cell>
          <cell r="M61">
            <v>0</v>
          </cell>
          <cell r="N61">
            <v>0</v>
          </cell>
          <cell r="O61">
            <v>3461.5</v>
          </cell>
          <cell r="P61">
            <v>3095.8</v>
          </cell>
          <cell r="S61">
            <v>0</v>
          </cell>
          <cell r="T61">
            <v>0</v>
          </cell>
          <cell r="U61">
            <v>81.3</v>
          </cell>
          <cell r="V61">
            <v>0</v>
          </cell>
          <cell r="Y61">
            <v>0</v>
          </cell>
          <cell r="Z61">
            <v>0</v>
          </cell>
          <cell r="AA61">
            <v>338.5</v>
          </cell>
          <cell r="AB61">
            <v>380.1</v>
          </cell>
          <cell r="AE61">
            <v>0</v>
          </cell>
          <cell r="AF61">
            <v>0</v>
          </cell>
          <cell r="AG61">
            <v>7138.1</v>
          </cell>
          <cell r="AH61">
            <v>4045</v>
          </cell>
          <cell r="AK61">
            <v>0</v>
          </cell>
          <cell r="AL61">
            <v>0</v>
          </cell>
          <cell r="AM61">
            <v>764.7</v>
          </cell>
          <cell r="AN61">
            <v>484.9</v>
          </cell>
          <cell r="AQ61">
            <v>0</v>
          </cell>
          <cell r="AR61">
            <v>0</v>
          </cell>
          <cell r="AS61">
            <v>87.7</v>
          </cell>
          <cell r="AT61">
            <v>46.8</v>
          </cell>
        </row>
        <row r="62">
          <cell r="G62">
            <v>0</v>
          </cell>
          <cell r="H62">
            <v>0</v>
          </cell>
          <cell r="I62">
            <v>59469.5</v>
          </cell>
          <cell r="J62">
            <v>79776.06</v>
          </cell>
          <cell r="M62">
            <v>0</v>
          </cell>
          <cell r="N62">
            <v>0</v>
          </cell>
          <cell r="O62">
            <v>23838.7</v>
          </cell>
          <cell r="P62">
            <v>24751.87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Y62">
            <v>25.9</v>
          </cell>
          <cell r="Z62">
            <v>10</v>
          </cell>
          <cell r="AA62">
            <v>186.7</v>
          </cell>
          <cell r="AB62">
            <v>172.2</v>
          </cell>
          <cell r="AE62">
            <v>0</v>
          </cell>
          <cell r="AF62">
            <v>0</v>
          </cell>
          <cell r="AG62">
            <v>17062.6</v>
          </cell>
          <cell r="AH62">
            <v>9691.46</v>
          </cell>
          <cell r="AK62">
            <v>0</v>
          </cell>
          <cell r="AL62">
            <v>0</v>
          </cell>
          <cell r="AM62">
            <v>849.5</v>
          </cell>
          <cell r="AN62">
            <v>443.7</v>
          </cell>
          <cell r="AQ62">
            <v>0</v>
          </cell>
          <cell r="AR62">
            <v>0</v>
          </cell>
          <cell r="AS62">
            <v>0</v>
          </cell>
          <cell r="AT62">
            <v>6.9</v>
          </cell>
        </row>
        <row r="63">
          <cell r="G63">
            <v>1473.8</v>
          </cell>
          <cell r="H63">
            <v>1328.4</v>
          </cell>
          <cell r="I63">
            <v>35739.3</v>
          </cell>
          <cell r="J63">
            <v>41326.9</v>
          </cell>
          <cell r="M63">
            <v>558.6</v>
          </cell>
          <cell r="N63">
            <v>405.1</v>
          </cell>
          <cell r="O63">
            <v>35904.4</v>
          </cell>
          <cell r="P63">
            <v>45971</v>
          </cell>
          <cell r="S63">
            <v>0</v>
          </cell>
          <cell r="T63">
            <v>0</v>
          </cell>
          <cell r="U63">
            <v>124.6</v>
          </cell>
          <cell r="V63">
            <v>117.1</v>
          </cell>
          <cell r="Y63">
            <v>18.9</v>
          </cell>
          <cell r="Z63">
            <v>26.2</v>
          </cell>
          <cell r="AA63">
            <v>2378.8</v>
          </cell>
          <cell r="AB63">
            <v>2136.3</v>
          </cell>
          <cell r="AE63">
            <v>294.7</v>
          </cell>
          <cell r="AF63">
            <v>0</v>
          </cell>
          <cell r="AG63">
            <v>6023.8</v>
          </cell>
          <cell r="AH63">
            <v>2587.6</v>
          </cell>
          <cell r="AK63">
            <v>0</v>
          </cell>
          <cell r="AL63">
            <v>0</v>
          </cell>
          <cell r="AM63">
            <v>2333</v>
          </cell>
          <cell r="AN63">
            <v>1011.4</v>
          </cell>
          <cell r="AQ63">
            <v>0</v>
          </cell>
          <cell r="AR63">
            <v>0</v>
          </cell>
          <cell r="AS63">
            <v>94.9</v>
          </cell>
          <cell r="AT63">
            <v>30.8</v>
          </cell>
        </row>
        <row r="65">
          <cell r="G65">
            <v>0</v>
          </cell>
          <cell r="H65">
            <v>0</v>
          </cell>
          <cell r="I65">
            <v>27494.1</v>
          </cell>
          <cell r="J65">
            <v>37204.13</v>
          </cell>
          <cell r="M65">
            <v>0</v>
          </cell>
          <cell r="N65">
            <v>0</v>
          </cell>
          <cell r="O65">
            <v>6.5</v>
          </cell>
          <cell r="P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Y65">
            <v>0</v>
          </cell>
          <cell r="Z65">
            <v>0</v>
          </cell>
          <cell r="AA65">
            <v>431.8</v>
          </cell>
          <cell r="AB65">
            <v>505.1</v>
          </cell>
          <cell r="AE65">
            <v>471.3</v>
          </cell>
          <cell r="AF65">
            <v>377.8</v>
          </cell>
          <cell r="AG65">
            <v>12043.1</v>
          </cell>
          <cell r="AH65">
            <v>5740.9</v>
          </cell>
          <cell r="AK65">
            <v>0</v>
          </cell>
          <cell r="AL65">
            <v>0</v>
          </cell>
          <cell r="AM65">
            <v>1677.3</v>
          </cell>
          <cell r="AN65">
            <v>1275.9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G66">
            <v>0</v>
          </cell>
          <cell r="H66">
            <v>0</v>
          </cell>
          <cell r="I66">
            <v>13399.2</v>
          </cell>
          <cell r="J66">
            <v>16092.4</v>
          </cell>
          <cell r="M66">
            <v>0</v>
          </cell>
          <cell r="N66">
            <v>0</v>
          </cell>
          <cell r="O66">
            <v>78.8</v>
          </cell>
          <cell r="P66">
            <v>163.9</v>
          </cell>
          <cell r="S66">
            <v>0</v>
          </cell>
          <cell r="T66">
            <v>0</v>
          </cell>
          <cell r="U66">
            <v>16.5</v>
          </cell>
          <cell r="V66">
            <v>26.7</v>
          </cell>
          <cell r="Y66">
            <v>0</v>
          </cell>
          <cell r="Z66">
            <v>0</v>
          </cell>
          <cell r="AA66">
            <v>0</v>
          </cell>
          <cell r="AB66">
            <v>29</v>
          </cell>
          <cell r="AE66">
            <v>0</v>
          </cell>
          <cell r="AF66">
            <v>0</v>
          </cell>
          <cell r="AG66">
            <v>1956.1</v>
          </cell>
          <cell r="AH66">
            <v>742.9</v>
          </cell>
          <cell r="AK66">
            <v>0</v>
          </cell>
          <cell r="AL66">
            <v>0</v>
          </cell>
          <cell r="AM66">
            <v>429</v>
          </cell>
          <cell r="AN66">
            <v>380.34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G67">
            <v>0</v>
          </cell>
          <cell r="H67">
            <v>0</v>
          </cell>
          <cell r="I67">
            <v>31783.3</v>
          </cell>
          <cell r="J67">
            <v>44049.48</v>
          </cell>
          <cell r="M67">
            <v>0</v>
          </cell>
          <cell r="N67">
            <v>0</v>
          </cell>
          <cell r="O67">
            <v>986.6</v>
          </cell>
          <cell r="P67">
            <v>1702.38</v>
          </cell>
          <cell r="S67">
            <v>0</v>
          </cell>
          <cell r="T67">
            <v>0</v>
          </cell>
          <cell r="U67">
            <v>443.6</v>
          </cell>
          <cell r="V67">
            <v>157.3</v>
          </cell>
          <cell r="Y67">
            <v>0</v>
          </cell>
          <cell r="Z67">
            <v>0</v>
          </cell>
          <cell r="AA67">
            <v>4420.3</v>
          </cell>
          <cell r="AB67">
            <v>2482.2</v>
          </cell>
          <cell r="AE67">
            <v>655.6</v>
          </cell>
          <cell r="AF67">
            <v>385.2</v>
          </cell>
          <cell r="AG67">
            <v>15219.3</v>
          </cell>
          <cell r="AH67">
            <v>5824.22</v>
          </cell>
          <cell r="AK67">
            <v>0</v>
          </cell>
          <cell r="AL67">
            <v>0</v>
          </cell>
          <cell r="AM67">
            <v>2115.9</v>
          </cell>
          <cell r="AN67">
            <v>1143.46</v>
          </cell>
          <cell r="AQ67">
            <v>0</v>
          </cell>
          <cell r="AR67">
            <v>0</v>
          </cell>
          <cell r="AS67">
            <v>603.7</v>
          </cell>
          <cell r="AT67">
            <v>217</v>
          </cell>
        </row>
        <row r="68">
          <cell r="G68">
            <v>0</v>
          </cell>
          <cell r="H68">
            <v>0</v>
          </cell>
          <cell r="I68">
            <v>34116.3</v>
          </cell>
          <cell r="J68">
            <v>30387.31</v>
          </cell>
          <cell r="M68">
            <v>0</v>
          </cell>
          <cell r="N68">
            <v>0</v>
          </cell>
          <cell r="O68">
            <v>14.6</v>
          </cell>
          <cell r="P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>
            <v>0</v>
          </cell>
          <cell r="Z68">
            <v>0</v>
          </cell>
          <cell r="AA68">
            <v>160.1</v>
          </cell>
          <cell r="AB68">
            <v>44.7</v>
          </cell>
          <cell r="AE68">
            <v>0</v>
          </cell>
          <cell r="AF68">
            <v>0</v>
          </cell>
          <cell r="AG68">
            <v>8996.9</v>
          </cell>
          <cell r="AH68">
            <v>3108.96</v>
          </cell>
          <cell r="AK68">
            <v>0</v>
          </cell>
          <cell r="AL68">
            <v>0</v>
          </cell>
          <cell r="AM68">
            <v>1278.1</v>
          </cell>
          <cell r="AN68">
            <v>142.4</v>
          </cell>
          <cell r="AQ68">
            <v>0</v>
          </cell>
          <cell r="AR68">
            <v>0</v>
          </cell>
          <cell r="AS68">
            <v>0</v>
          </cell>
          <cell r="AT68">
            <v>52.1</v>
          </cell>
        </row>
        <row r="70">
          <cell r="G70">
            <v>0</v>
          </cell>
          <cell r="H70">
            <v>0</v>
          </cell>
          <cell r="I70">
            <v>14917.7</v>
          </cell>
          <cell r="J70">
            <v>19577.7</v>
          </cell>
          <cell r="M70">
            <v>0</v>
          </cell>
          <cell r="N70">
            <v>0</v>
          </cell>
          <cell r="O70">
            <v>92092.6</v>
          </cell>
          <cell r="P70">
            <v>81663.2</v>
          </cell>
          <cell r="S70">
            <v>0</v>
          </cell>
          <cell r="T70">
            <v>0</v>
          </cell>
          <cell r="U70">
            <v>87.4</v>
          </cell>
          <cell r="V70">
            <v>91.4</v>
          </cell>
          <cell r="Y70">
            <v>0</v>
          </cell>
          <cell r="Z70">
            <v>0</v>
          </cell>
          <cell r="AA70">
            <v>958.7</v>
          </cell>
          <cell r="AB70">
            <v>974.3</v>
          </cell>
          <cell r="AE70">
            <v>0</v>
          </cell>
          <cell r="AF70">
            <v>0</v>
          </cell>
          <cell r="AG70">
            <v>12051</v>
          </cell>
          <cell r="AH70">
            <v>5318.7</v>
          </cell>
          <cell r="AK70">
            <v>0</v>
          </cell>
          <cell r="AL70">
            <v>0</v>
          </cell>
          <cell r="AM70">
            <v>527.8</v>
          </cell>
          <cell r="AN70">
            <v>244.9</v>
          </cell>
          <cell r="AQ70">
            <v>0</v>
          </cell>
          <cell r="AR70">
            <v>0</v>
          </cell>
          <cell r="AS70">
            <v>1351.4</v>
          </cell>
          <cell r="AT70">
            <v>49</v>
          </cell>
        </row>
        <row r="71">
          <cell r="G71">
            <v>323.1</v>
          </cell>
          <cell r="H71">
            <v>397.6</v>
          </cell>
          <cell r="I71">
            <v>30995.7</v>
          </cell>
          <cell r="J71">
            <v>42872.9</v>
          </cell>
          <cell r="M71">
            <v>769.4</v>
          </cell>
          <cell r="N71">
            <v>891.2</v>
          </cell>
          <cell r="O71">
            <v>131839.8</v>
          </cell>
          <cell r="P71">
            <v>138463.8</v>
          </cell>
          <cell r="S71">
            <v>0</v>
          </cell>
          <cell r="T71">
            <v>0</v>
          </cell>
          <cell r="U71">
            <v>25.9</v>
          </cell>
          <cell r="V71">
            <v>172.8</v>
          </cell>
          <cell r="Y71">
            <v>0</v>
          </cell>
          <cell r="Z71">
            <v>0</v>
          </cell>
          <cell r="AA71">
            <v>848.8</v>
          </cell>
          <cell r="AB71">
            <v>1157.3</v>
          </cell>
          <cell r="AE71">
            <v>910.5</v>
          </cell>
          <cell r="AF71">
            <v>486.7</v>
          </cell>
          <cell r="AG71">
            <v>29103.4</v>
          </cell>
          <cell r="AH71">
            <v>19400.6</v>
          </cell>
          <cell r="AK71">
            <v>0</v>
          </cell>
          <cell r="AL71">
            <v>0</v>
          </cell>
          <cell r="AM71">
            <v>890.4</v>
          </cell>
          <cell r="AN71">
            <v>129.1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G72">
            <v>0</v>
          </cell>
          <cell r="H72">
            <v>0</v>
          </cell>
          <cell r="I72">
            <v>75648.2</v>
          </cell>
          <cell r="J72">
            <v>82008</v>
          </cell>
          <cell r="M72">
            <v>0</v>
          </cell>
          <cell r="N72">
            <v>0</v>
          </cell>
          <cell r="O72">
            <v>71285.8</v>
          </cell>
          <cell r="P72">
            <v>74499.8</v>
          </cell>
          <cell r="S72">
            <v>0</v>
          </cell>
          <cell r="T72">
            <v>0</v>
          </cell>
          <cell r="U72">
            <v>2</v>
          </cell>
          <cell r="V72">
            <v>0</v>
          </cell>
          <cell r="Y72">
            <v>53.5</v>
          </cell>
          <cell r="Z72">
            <v>0</v>
          </cell>
          <cell r="AA72">
            <v>1583.8</v>
          </cell>
          <cell r="AB72">
            <v>1469.4</v>
          </cell>
          <cell r="AE72">
            <v>289.4</v>
          </cell>
          <cell r="AF72">
            <v>110.8</v>
          </cell>
          <cell r="AG72">
            <v>9527.9</v>
          </cell>
          <cell r="AH72">
            <v>6590.3</v>
          </cell>
          <cell r="AK72">
            <v>0</v>
          </cell>
          <cell r="AL72">
            <v>0</v>
          </cell>
          <cell r="AM72">
            <v>790.4</v>
          </cell>
          <cell r="AN72">
            <v>204.5</v>
          </cell>
          <cell r="AQ72">
            <v>0</v>
          </cell>
          <cell r="AR72">
            <v>0</v>
          </cell>
          <cell r="AS72">
            <v>417.3</v>
          </cell>
          <cell r="AT72">
            <v>251.5</v>
          </cell>
        </row>
        <row r="73">
          <cell r="G73">
            <v>0</v>
          </cell>
          <cell r="H73">
            <v>0</v>
          </cell>
          <cell r="I73">
            <v>157315.9</v>
          </cell>
          <cell r="J73">
            <v>171156.59</v>
          </cell>
          <cell r="M73">
            <v>0</v>
          </cell>
          <cell r="N73">
            <v>66.5</v>
          </cell>
          <cell r="O73">
            <v>91707.2</v>
          </cell>
          <cell r="P73">
            <v>106750.6</v>
          </cell>
          <cell r="S73">
            <v>0</v>
          </cell>
          <cell r="T73">
            <v>0</v>
          </cell>
          <cell r="U73">
            <v>152.6</v>
          </cell>
          <cell r="V73">
            <v>156.3</v>
          </cell>
          <cell r="Y73">
            <v>0</v>
          </cell>
          <cell r="Z73">
            <v>0</v>
          </cell>
          <cell r="AA73">
            <v>313.1</v>
          </cell>
          <cell r="AB73">
            <v>256.2</v>
          </cell>
          <cell r="AE73">
            <v>0</v>
          </cell>
          <cell r="AF73">
            <v>109</v>
          </cell>
          <cell r="AG73">
            <v>4236.6</v>
          </cell>
          <cell r="AH73">
            <v>2380.8</v>
          </cell>
          <cell r="AK73">
            <v>0</v>
          </cell>
          <cell r="AL73">
            <v>0</v>
          </cell>
          <cell r="AM73">
            <v>808.6</v>
          </cell>
          <cell r="AN73">
            <v>288.4</v>
          </cell>
          <cell r="AQ73">
            <v>0</v>
          </cell>
          <cell r="AR73">
            <v>0</v>
          </cell>
          <cell r="AS73">
            <v>2601.7</v>
          </cell>
          <cell r="AT73">
            <v>1513.3</v>
          </cell>
        </row>
        <row r="75">
          <cell r="G75">
            <v>0</v>
          </cell>
          <cell r="H75">
            <v>0</v>
          </cell>
          <cell r="I75">
            <v>5332.3</v>
          </cell>
          <cell r="J75">
            <v>4436</v>
          </cell>
          <cell r="M75">
            <v>0</v>
          </cell>
          <cell r="N75">
            <v>0</v>
          </cell>
          <cell r="O75">
            <v>21780.7</v>
          </cell>
          <cell r="P75">
            <v>22828.2</v>
          </cell>
          <cell r="S75">
            <v>0</v>
          </cell>
          <cell r="T75">
            <v>0</v>
          </cell>
          <cell r="U75">
            <v>350.9</v>
          </cell>
          <cell r="V75">
            <v>283.7</v>
          </cell>
          <cell r="Y75">
            <v>0</v>
          </cell>
          <cell r="Z75">
            <v>0</v>
          </cell>
          <cell r="AA75">
            <v>144.9</v>
          </cell>
          <cell r="AB75">
            <v>95.6</v>
          </cell>
          <cell r="AE75">
            <v>0</v>
          </cell>
          <cell r="AF75">
            <v>0</v>
          </cell>
          <cell r="AG75">
            <v>174.2</v>
          </cell>
          <cell r="AH75">
            <v>47.4</v>
          </cell>
          <cell r="AK75">
            <v>0</v>
          </cell>
          <cell r="AL75">
            <v>0</v>
          </cell>
          <cell r="AM75">
            <v>172.2</v>
          </cell>
          <cell r="AN75">
            <v>19.9</v>
          </cell>
          <cell r="AQ75">
            <v>0</v>
          </cell>
          <cell r="AR75">
            <v>0</v>
          </cell>
          <cell r="AS75">
            <v>118.4</v>
          </cell>
          <cell r="AT75">
            <v>0</v>
          </cell>
        </row>
        <row r="76">
          <cell r="G76">
            <v>0</v>
          </cell>
          <cell r="H76">
            <v>0</v>
          </cell>
          <cell r="I76">
            <v>964.3</v>
          </cell>
          <cell r="J76">
            <v>956</v>
          </cell>
          <cell r="M76">
            <v>0</v>
          </cell>
          <cell r="N76">
            <v>0</v>
          </cell>
          <cell r="O76">
            <v>8243.1</v>
          </cell>
          <cell r="P76">
            <v>6912.2</v>
          </cell>
          <cell r="S76">
            <v>0</v>
          </cell>
          <cell r="T76">
            <v>0</v>
          </cell>
          <cell r="U76">
            <v>0</v>
          </cell>
          <cell r="V76">
            <v>21.6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E76">
            <v>0</v>
          </cell>
          <cell r="AF76">
            <v>0</v>
          </cell>
          <cell r="AG76">
            <v>142</v>
          </cell>
          <cell r="AH76">
            <v>0</v>
          </cell>
          <cell r="AK76">
            <v>0</v>
          </cell>
          <cell r="AL76">
            <v>0</v>
          </cell>
          <cell r="AM76">
            <v>193.9</v>
          </cell>
          <cell r="AN76">
            <v>95.9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G77">
            <v>57.6</v>
          </cell>
          <cell r="H77">
            <v>329.7</v>
          </cell>
          <cell r="I77">
            <v>598.3</v>
          </cell>
          <cell r="J77">
            <v>2201.9</v>
          </cell>
          <cell r="M77">
            <v>750.3</v>
          </cell>
          <cell r="N77">
            <v>1219.2</v>
          </cell>
          <cell r="O77">
            <v>4635.8</v>
          </cell>
          <cell r="P77">
            <v>6561.4</v>
          </cell>
          <cell r="S77">
            <v>228.5</v>
          </cell>
          <cell r="T77">
            <v>0</v>
          </cell>
          <cell r="U77">
            <v>3486.8</v>
          </cell>
          <cell r="V77">
            <v>1696.6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E77">
            <v>0</v>
          </cell>
          <cell r="AF77">
            <v>0</v>
          </cell>
          <cell r="AG77">
            <v>200</v>
          </cell>
          <cell r="AH77">
            <v>123.9</v>
          </cell>
          <cell r="AK77">
            <v>0</v>
          </cell>
          <cell r="AL77">
            <v>0</v>
          </cell>
          <cell r="AM77">
            <v>164.7</v>
          </cell>
          <cell r="AN77">
            <v>20.3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G78">
            <v>352.2</v>
          </cell>
          <cell r="H78">
            <v>1331.1</v>
          </cell>
          <cell r="I78">
            <v>18951.9</v>
          </cell>
          <cell r="J78">
            <v>21125.6</v>
          </cell>
          <cell r="M78">
            <v>1360.9</v>
          </cell>
          <cell r="N78">
            <v>1369.6</v>
          </cell>
          <cell r="O78">
            <v>82203.1</v>
          </cell>
          <cell r="P78">
            <v>99210.12</v>
          </cell>
          <cell r="S78">
            <v>1372.6</v>
          </cell>
          <cell r="T78">
            <v>795.3</v>
          </cell>
          <cell r="U78">
            <v>14573.5</v>
          </cell>
          <cell r="V78">
            <v>11323.1</v>
          </cell>
          <cell r="Y78">
            <v>0</v>
          </cell>
          <cell r="Z78">
            <v>0</v>
          </cell>
          <cell r="AA78">
            <v>0</v>
          </cell>
          <cell r="AB78">
            <v>6.4</v>
          </cell>
          <cell r="AE78">
            <v>252.4</v>
          </cell>
          <cell r="AF78">
            <v>109.3</v>
          </cell>
          <cell r="AG78">
            <v>883.5</v>
          </cell>
          <cell r="AH78">
            <v>277</v>
          </cell>
          <cell r="AK78">
            <v>21.8</v>
          </cell>
          <cell r="AL78">
            <v>5.6</v>
          </cell>
          <cell r="AM78">
            <v>1922</v>
          </cell>
          <cell r="AN78">
            <v>474.1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G79">
            <v>3.2</v>
          </cell>
          <cell r="H79">
            <v>345.8</v>
          </cell>
          <cell r="I79">
            <v>1861.7</v>
          </cell>
          <cell r="J79">
            <v>3570.2</v>
          </cell>
          <cell r="M79">
            <v>0</v>
          </cell>
          <cell r="N79">
            <v>255.2</v>
          </cell>
          <cell r="O79">
            <v>2018.3</v>
          </cell>
          <cell r="P79">
            <v>3630.4</v>
          </cell>
          <cell r="S79">
            <v>0</v>
          </cell>
          <cell r="T79">
            <v>0</v>
          </cell>
          <cell r="U79">
            <v>748.8</v>
          </cell>
          <cell r="V79">
            <v>995.5</v>
          </cell>
          <cell r="Y79">
            <v>0</v>
          </cell>
          <cell r="Z79">
            <v>0</v>
          </cell>
          <cell r="AA79">
            <v>0</v>
          </cell>
          <cell r="AB79">
            <v>76</v>
          </cell>
          <cell r="AE79">
            <v>0</v>
          </cell>
          <cell r="AF79">
            <v>0</v>
          </cell>
          <cell r="AG79">
            <v>19</v>
          </cell>
          <cell r="AH79">
            <v>5.6</v>
          </cell>
          <cell r="AK79">
            <v>0</v>
          </cell>
          <cell r="AL79">
            <v>0</v>
          </cell>
          <cell r="AM79">
            <v>11.9</v>
          </cell>
          <cell r="AN79">
            <v>32.1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1">
          <cell r="G81">
            <v>0</v>
          </cell>
          <cell r="H81">
            <v>0</v>
          </cell>
          <cell r="I81">
            <v>2589.4</v>
          </cell>
          <cell r="J81">
            <v>3382.81</v>
          </cell>
          <cell r="M81">
            <v>55.7</v>
          </cell>
          <cell r="N81">
            <v>66.5</v>
          </cell>
          <cell r="O81">
            <v>16847.4</v>
          </cell>
          <cell r="P81">
            <v>20330.48</v>
          </cell>
          <cell r="S81">
            <v>250.8</v>
          </cell>
          <cell r="T81">
            <v>0</v>
          </cell>
          <cell r="U81">
            <v>871.7</v>
          </cell>
          <cell r="V81">
            <v>475</v>
          </cell>
          <cell r="Y81">
            <v>0</v>
          </cell>
          <cell r="Z81">
            <v>0</v>
          </cell>
          <cell r="AA81">
            <v>0</v>
          </cell>
          <cell r="AB81">
            <v>153</v>
          </cell>
          <cell r="AE81">
            <v>0</v>
          </cell>
          <cell r="AF81">
            <v>0</v>
          </cell>
          <cell r="AG81">
            <v>878.9</v>
          </cell>
          <cell r="AH81">
            <v>420.21</v>
          </cell>
          <cell r="AK81">
            <v>0</v>
          </cell>
          <cell r="AL81">
            <v>0</v>
          </cell>
          <cell r="AM81">
            <v>78</v>
          </cell>
          <cell r="AN81">
            <v>55.6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G82">
            <v>124.1</v>
          </cell>
          <cell r="H82">
            <v>94.85</v>
          </cell>
          <cell r="I82">
            <v>1857.1</v>
          </cell>
          <cell r="J82">
            <v>1357.58</v>
          </cell>
          <cell r="M82">
            <v>338.7</v>
          </cell>
          <cell r="N82">
            <v>377.45</v>
          </cell>
          <cell r="O82">
            <v>1449.7</v>
          </cell>
          <cell r="P82">
            <v>2640.48</v>
          </cell>
          <cell r="S82">
            <v>198.3</v>
          </cell>
          <cell r="T82">
            <v>85.3</v>
          </cell>
          <cell r="U82">
            <v>628.2</v>
          </cell>
          <cell r="V82">
            <v>215.54</v>
          </cell>
          <cell r="Y82">
            <v>0</v>
          </cell>
          <cell r="Z82">
            <v>0</v>
          </cell>
          <cell r="AA82">
            <v>74.8</v>
          </cell>
          <cell r="AB82">
            <v>21.8</v>
          </cell>
          <cell r="AE82">
            <v>0</v>
          </cell>
          <cell r="AF82">
            <v>204.64</v>
          </cell>
          <cell r="AG82">
            <v>253.9</v>
          </cell>
          <cell r="AH82">
            <v>430.24</v>
          </cell>
          <cell r="AK82">
            <v>0</v>
          </cell>
          <cell r="AL82">
            <v>94.02</v>
          </cell>
          <cell r="AM82">
            <v>123.4</v>
          </cell>
          <cell r="AN82">
            <v>195.82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G83">
            <v>0</v>
          </cell>
          <cell r="H83">
            <v>0</v>
          </cell>
          <cell r="I83">
            <v>29256.1</v>
          </cell>
          <cell r="J83">
            <v>36383.54</v>
          </cell>
          <cell r="M83">
            <v>0</v>
          </cell>
          <cell r="N83">
            <v>0</v>
          </cell>
          <cell r="O83">
            <v>127353.6</v>
          </cell>
          <cell r="P83">
            <v>164224.3</v>
          </cell>
          <cell r="S83">
            <v>0</v>
          </cell>
          <cell r="T83">
            <v>0</v>
          </cell>
          <cell r="U83">
            <v>15958.6</v>
          </cell>
          <cell r="V83">
            <v>12370.56</v>
          </cell>
          <cell r="Y83">
            <v>0</v>
          </cell>
          <cell r="Z83">
            <v>0</v>
          </cell>
          <cell r="AA83">
            <v>18.6</v>
          </cell>
          <cell r="AB83">
            <v>16.9</v>
          </cell>
          <cell r="AE83">
            <v>0</v>
          </cell>
          <cell r="AF83">
            <v>0</v>
          </cell>
          <cell r="AG83">
            <v>10967.5</v>
          </cell>
          <cell r="AH83">
            <v>6380.37</v>
          </cell>
          <cell r="AK83">
            <v>0</v>
          </cell>
          <cell r="AL83">
            <v>0</v>
          </cell>
          <cell r="AM83">
            <v>1296</v>
          </cell>
          <cell r="AN83">
            <v>240.29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G84">
            <v>168.3</v>
          </cell>
          <cell r="H84">
            <v>406.5</v>
          </cell>
          <cell r="I84">
            <v>43939.2</v>
          </cell>
          <cell r="J84">
            <v>37178.95</v>
          </cell>
          <cell r="M84">
            <v>286.7</v>
          </cell>
          <cell r="N84">
            <v>207.1</v>
          </cell>
          <cell r="O84">
            <v>187392.1</v>
          </cell>
          <cell r="P84">
            <v>202538.01</v>
          </cell>
          <cell r="S84">
            <v>0</v>
          </cell>
          <cell r="T84">
            <v>0</v>
          </cell>
          <cell r="U84">
            <v>23926.8</v>
          </cell>
          <cell r="V84">
            <v>17241.94</v>
          </cell>
          <cell r="Y84">
            <v>0</v>
          </cell>
          <cell r="Z84">
            <v>0</v>
          </cell>
          <cell r="AA84">
            <v>414.5</v>
          </cell>
          <cell r="AB84">
            <v>875.5</v>
          </cell>
          <cell r="AE84">
            <v>298.9</v>
          </cell>
          <cell r="AF84">
            <v>121.28</v>
          </cell>
          <cell r="AG84">
            <v>5390.9</v>
          </cell>
          <cell r="AH84">
            <v>2383.67</v>
          </cell>
          <cell r="AK84">
            <v>0</v>
          </cell>
          <cell r="AL84">
            <v>0</v>
          </cell>
          <cell r="AM84">
            <v>7348.6</v>
          </cell>
          <cell r="AN84">
            <v>1630.38</v>
          </cell>
          <cell r="AQ84">
            <v>0</v>
          </cell>
          <cell r="AR84">
            <v>0</v>
          </cell>
          <cell r="AS84">
            <v>575.3</v>
          </cell>
          <cell r="AT84">
            <v>12.6</v>
          </cell>
        </row>
        <row r="85">
          <cell r="G85">
            <v>0</v>
          </cell>
          <cell r="H85">
            <v>0</v>
          </cell>
          <cell r="I85">
            <v>2169.4</v>
          </cell>
          <cell r="J85">
            <v>2309.2</v>
          </cell>
          <cell r="M85">
            <v>0</v>
          </cell>
          <cell r="N85">
            <v>0</v>
          </cell>
          <cell r="O85">
            <v>4243.1</v>
          </cell>
          <cell r="P85">
            <v>5896.6</v>
          </cell>
          <cell r="S85">
            <v>0</v>
          </cell>
          <cell r="T85">
            <v>0</v>
          </cell>
          <cell r="U85">
            <v>184.8</v>
          </cell>
          <cell r="V85">
            <v>149.7</v>
          </cell>
          <cell r="Y85">
            <v>0</v>
          </cell>
          <cell r="Z85">
            <v>0</v>
          </cell>
          <cell r="AA85">
            <v>139</v>
          </cell>
          <cell r="AB85">
            <v>52.8</v>
          </cell>
          <cell r="AE85">
            <v>0</v>
          </cell>
          <cell r="AF85">
            <v>0</v>
          </cell>
          <cell r="AG85">
            <v>60.7</v>
          </cell>
          <cell r="AH85">
            <v>23</v>
          </cell>
          <cell r="AK85">
            <v>0</v>
          </cell>
          <cell r="AL85">
            <v>0</v>
          </cell>
          <cell r="AM85">
            <v>64.7</v>
          </cell>
          <cell r="AN85">
            <v>11.4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G86">
            <v>0</v>
          </cell>
          <cell r="H86">
            <v>0</v>
          </cell>
          <cell r="I86">
            <v>2207.3</v>
          </cell>
          <cell r="J86">
            <v>2045.66</v>
          </cell>
          <cell r="M86">
            <v>0</v>
          </cell>
          <cell r="N86">
            <v>0</v>
          </cell>
          <cell r="O86">
            <v>5461.3</v>
          </cell>
          <cell r="P86">
            <v>4573.13</v>
          </cell>
          <cell r="S86">
            <v>0</v>
          </cell>
          <cell r="T86">
            <v>0</v>
          </cell>
          <cell r="U86">
            <v>2172.3</v>
          </cell>
          <cell r="V86">
            <v>1993.86</v>
          </cell>
          <cell r="Y86">
            <v>0</v>
          </cell>
          <cell r="Z86">
            <v>0</v>
          </cell>
          <cell r="AA86">
            <v>0</v>
          </cell>
          <cell r="AB86">
            <v>14.98</v>
          </cell>
          <cell r="AE86">
            <v>0</v>
          </cell>
          <cell r="AF86">
            <v>0</v>
          </cell>
          <cell r="AG86">
            <v>14.1</v>
          </cell>
          <cell r="AH86">
            <v>0</v>
          </cell>
          <cell r="AK86">
            <v>0</v>
          </cell>
          <cell r="AL86">
            <v>0</v>
          </cell>
          <cell r="AM86">
            <v>46.4</v>
          </cell>
          <cell r="AN86">
            <v>13.4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G87">
            <v>0</v>
          </cell>
          <cell r="H87">
            <v>0</v>
          </cell>
          <cell r="I87">
            <v>11626</v>
          </cell>
          <cell r="J87">
            <v>8992.76</v>
          </cell>
          <cell r="M87">
            <v>936.6</v>
          </cell>
          <cell r="N87">
            <v>0</v>
          </cell>
          <cell r="O87">
            <v>44740.9</v>
          </cell>
          <cell r="P87">
            <v>56636.61</v>
          </cell>
          <cell r="S87">
            <v>541.1</v>
          </cell>
          <cell r="T87">
            <v>0</v>
          </cell>
          <cell r="U87">
            <v>4608.9</v>
          </cell>
          <cell r="V87">
            <v>3358.38</v>
          </cell>
          <cell r="Y87">
            <v>0</v>
          </cell>
          <cell r="Z87">
            <v>0</v>
          </cell>
          <cell r="AA87">
            <v>1031</v>
          </cell>
          <cell r="AB87">
            <v>1809.3</v>
          </cell>
          <cell r="AE87">
            <v>0</v>
          </cell>
          <cell r="AF87">
            <v>0</v>
          </cell>
          <cell r="AG87">
            <v>1550.2</v>
          </cell>
          <cell r="AH87">
            <v>622.48</v>
          </cell>
          <cell r="AK87">
            <v>0</v>
          </cell>
          <cell r="AL87">
            <v>0</v>
          </cell>
          <cell r="AM87">
            <v>976.9</v>
          </cell>
          <cell r="AN87">
            <v>410.53</v>
          </cell>
          <cell r="AQ87">
            <v>0</v>
          </cell>
          <cell r="AR87">
            <v>0</v>
          </cell>
          <cell r="AS87">
            <v>122.7</v>
          </cell>
          <cell r="AT87">
            <v>0</v>
          </cell>
        </row>
        <row r="88">
          <cell r="G88">
            <v>449.6</v>
          </cell>
          <cell r="H88">
            <v>477.8</v>
          </cell>
          <cell r="I88">
            <v>11629.7</v>
          </cell>
          <cell r="J88">
            <v>13871.33</v>
          </cell>
          <cell r="M88">
            <v>323.9</v>
          </cell>
          <cell r="N88">
            <v>474.4</v>
          </cell>
          <cell r="O88">
            <v>65839.1</v>
          </cell>
          <cell r="P88">
            <v>83694.85</v>
          </cell>
          <cell r="S88">
            <v>15.1</v>
          </cell>
          <cell r="T88">
            <v>209.8</v>
          </cell>
          <cell r="U88">
            <v>5778.5</v>
          </cell>
          <cell r="V88">
            <v>3834.96</v>
          </cell>
          <cell r="Y88">
            <v>0</v>
          </cell>
          <cell r="Z88">
            <v>0</v>
          </cell>
          <cell r="AA88">
            <v>194.7</v>
          </cell>
          <cell r="AB88">
            <v>134.8</v>
          </cell>
          <cell r="AE88">
            <v>1068.5</v>
          </cell>
          <cell r="AF88">
            <v>583.2</v>
          </cell>
          <cell r="AG88">
            <v>3213.9</v>
          </cell>
          <cell r="AH88">
            <v>1326.81</v>
          </cell>
          <cell r="AK88">
            <v>0</v>
          </cell>
          <cell r="AL88">
            <v>0</v>
          </cell>
          <cell r="AM88">
            <v>543.2</v>
          </cell>
          <cell r="AN88">
            <v>205.8</v>
          </cell>
          <cell r="AQ88">
            <v>0</v>
          </cell>
          <cell r="AR88">
            <v>25.9</v>
          </cell>
          <cell r="AS88">
            <v>0</v>
          </cell>
          <cell r="AT88">
            <v>25.9</v>
          </cell>
        </row>
        <row r="90">
          <cell r="G90">
            <v>0</v>
          </cell>
          <cell r="H90">
            <v>0</v>
          </cell>
          <cell r="I90">
            <v>43.4</v>
          </cell>
          <cell r="J90">
            <v>87</v>
          </cell>
          <cell r="M90">
            <v>0</v>
          </cell>
          <cell r="N90">
            <v>0</v>
          </cell>
          <cell r="O90">
            <v>0</v>
          </cell>
          <cell r="P90">
            <v>37.6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G91">
            <v>0</v>
          </cell>
          <cell r="H91">
            <v>0</v>
          </cell>
          <cell r="I91">
            <v>5660.6</v>
          </cell>
          <cell r="J91">
            <v>5320.15</v>
          </cell>
          <cell r="M91">
            <v>0</v>
          </cell>
          <cell r="N91">
            <v>0</v>
          </cell>
          <cell r="O91">
            <v>2142.2</v>
          </cell>
          <cell r="P91">
            <v>2949.58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E91">
            <v>0</v>
          </cell>
          <cell r="AF91">
            <v>0</v>
          </cell>
          <cell r="AG91">
            <v>385</v>
          </cell>
          <cell r="AH91">
            <v>25.2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G92">
            <v>0</v>
          </cell>
          <cell r="H92">
            <v>0</v>
          </cell>
          <cell r="I92">
            <v>815.9</v>
          </cell>
          <cell r="J92">
            <v>985.7</v>
          </cell>
          <cell r="M92">
            <v>0</v>
          </cell>
          <cell r="N92">
            <v>0</v>
          </cell>
          <cell r="O92">
            <v>916.5</v>
          </cell>
          <cell r="P92">
            <v>981.1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10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4">
          <cell r="G94">
            <v>0</v>
          </cell>
          <cell r="H94">
            <v>0</v>
          </cell>
          <cell r="I94">
            <v>18834.6</v>
          </cell>
          <cell r="J94">
            <v>20925.26</v>
          </cell>
          <cell r="M94">
            <v>0</v>
          </cell>
          <cell r="N94">
            <v>0</v>
          </cell>
          <cell r="O94">
            <v>12950.1</v>
          </cell>
          <cell r="P94">
            <v>19289.57</v>
          </cell>
          <cell r="S94">
            <v>325.3</v>
          </cell>
          <cell r="T94">
            <v>400.7</v>
          </cell>
          <cell r="U94">
            <v>6115.1</v>
          </cell>
          <cell r="V94">
            <v>6396.75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E94">
            <v>0</v>
          </cell>
          <cell r="AF94">
            <v>0</v>
          </cell>
          <cell r="AG94">
            <v>854</v>
          </cell>
          <cell r="AH94">
            <v>227.8</v>
          </cell>
          <cell r="AK94">
            <v>0</v>
          </cell>
          <cell r="AL94">
            <v>0</v>
          </cell>
          <cell r="AM94">
            <v>373.1</v>
          </cell>
          <cell r="AN94">
            <v>2.5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G95">
            <v>0</v>
          </cell>
          <cell r="H95">
            <v>0</v>
          </cell>
          <cell r="I95">
            <v>93.1</v>
          </cell>
          <cell r="J95">
            <v>108.3</v>
          </cell>
          <cell r="M95">
            <v>0</v>
          </cell>
          <cell r="N95">
            <v>0</v>
          </cell>
          <cell r="O95">
            <v>49.8</v>
          </cell>
          <cell r="P95">
            <v>127.9</v>
          </cell>
          <cell r="S95">
            <v>0</v>
          </cell>
          <cell r="T95">
            <v>0</v>
          </cell>
          <cell r="U95">
            <v>25.4</v>
          </cell>
          <cell r="V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E95">
            <v>0</v>
          </cell>
          <cell r="AF95">
            <v>0</v>
          </cell>
          <cell r="AG95">
            <v>45.6</v>
          </cell>
          <cell r="AH95">
            <v>49.4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G96">
            <v>120.5</v>
          </cell>
          <cell r="H96">
            <v>168.5</v>
          </cell>
          <cell r="I96">
            <v>3955.2</v>
          </cell>
          <cell r="J96">
            <v>5476.66</v>
          </cell>
          <cell r="M96">
            <v>1274.1</v>
          </cell>
          <cell r="N96">
            <v>2694.9</v>
          </cell>
          <cell r="O96">
            <v>14257.4</v>
          </cell>
          <cell r="P96">
            <v>17561.32</v>
          </cell>
          <cell r="S96">
            <v>54.5</v>
          </cell>
          <cell r="T96">
            <v>0</v>
          </cell>
          <cell r="U96">
            <v>2548.3</v>
          </cell>
          <cell r="V96">
            <v>2541.5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E96">
            <v>97.6</v>
          </cell>
          <cell r="AF96">
            <v>67.7</v>
          </cell>
          <cell r="AG96">
            <v>2666.4</v>
          </cell>
          <cell r="AH96">
            <v>1536.45</v>
          </cell>
          <cell r="AK96">
            <v>0</v>
          </cell>
          <cell r="AL96">
            <v>0</v>
          </cell>
          <cell r="AM96">
            <v>287.5</v>
          </cell>
          <cell r="AN96">
            <v>73.18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G97">
            <v>194.8</v>
          </cell>
          <cell r="H97">
            <v>238</v>
          </cell>
          <cell r="I97">
            <v>15204.6</v>
          </cell>
          <cell r="J97">
            <v>19978.03</v>
          </cell>
          <cell r="M97">
            <v>866.7</v>
          </cell>
          <cell r="N97">
            <v>1240.6</v>
          </cell>
          <cell r="O97">
            <v>16868.2</v>
          </cell>
          <cell r="P97">
            <v>25089.15</v>
          </cell>
          <cell r="S97">
            <v>2176.3</v>
          </cell>
          <cell r="T97">
            <v>2142.3</v>
          </cell>
          <cell r="U97">
            <v>3858.8</v>
          </cell>
          <cell r="V97">
            <v>5896.45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E97">
            <v>747.6</v>
          </cell>
          <cell r="AF97">
            <v>401.4</v>
          </cell>
          <cell r="AG97">
            <v>2009.8</v>
          </cell>
          <cell r="AH97">
            <v>1149.78</v>
          </cell>
          <cell r="AK97">
            <v>0</v>
          </cell>
          <cell r="AL97">
            <v>0</v>
          </cell>
          <cell r="AM97">
            <v>13.4</v>
          </cell>
          <cell r="AN97">
            <v>0</v>
          </cell>
          <cell r="AQ97">
            <v>88.8</v>
          </cell>
          <cell r="AR97">
            <v>0</v>
          </cell>
          <cell r="AS97">
            <v>88.8</v>
          </cell>
          <cell r="AT97">
            <v>0</v>
          </cell>
        </row>
        <row r="98">
          <cell r="G98">
            <v>0</v>
          </cell>
          <cell r="H98">
            <v>0</v>
          </cell>
          <cell r="I98">
            <v>706.3</v>
          </cell>
          <cell r="J98">
            <v>478.71</v>
          </cell>
          <cell r="M98">
            <v>0</v>
          </cell>
          <cell r="N98">
            <v>0</v>
          </cell>
          <cell r="O98">
            <v>1053.2</v>
          </cell>
          <cell r="P98">
            <v>1446.66</v>
          </cell>
          <cell r="S98">
            <v>0</v>
          </cell>
          <cell r="T98">
            <v>0</v>
          </cell>
          <cell r="U98">
            <v>5</v>
          </cell>
          <cell r="V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F98">
            <v>0</v>
          </cell>
          <cell r="AG98">
            <v>143.6</v>
          </cell>
          <cell r="AH98">
            <v>69.6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G99">
            <v>0</v>
          </cell>
          <cell r="H99">
            <v>0</v>
          </cell>
          <cell r="I99">
            <v>6112</v>
          </cell>
          <cell r="J99">
            <v>4988.21</v>
          </cell>
          <cell r="M99">
            <v>0</v>
          </cell>
          <cell r="N99">
            <v>0</v>
          </cell>
          <cell r="O99">
            <v>2872.7</v>
          </cell>
          <cell r="P99">
            <v>3680.38</v>
          </cell>
          <cell r="S99">
            <v>0</v>
          </cell>
          <cell r="T99">
            <v>0</v>
          </cell>
          <cell r="U99">
            <v>358</v>
          </cell>
          <cell r="V99">
            <v>340.1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E99">
            <v>0</v>
          </cell>
          <cell r="AF99">
            <v>0</v>
          </cell>
          <cell r="AG99">
            <v>1738.8</v>
          </cell>
          <cell r="AH99">
            <v>868.55</v>
          </cell>
          <cell r="AK99">
            <v>0</v>
          </cell>
          <cell r="AL99">
            <v>0</v>
          </cell>
          <cell r="AM99">
            <v>41.1</v>
          </cell>
          <cell r="AN99">
            <v>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G100">
            <v>0</v>
          </cell>
          <cell r="H100">
            <v>0</v>
          </cell>
          <cell r="I100">
            <v>37.1</v>
          </cell>
          <cell r="J100">
            <v>102.7</v>
          </cell>
          <cell r="M100">
            <v>0</v>
          </cell>
          <cell r="N100">
            <v>0</v>
          </cell>
          <cell r="O100">
            <v>149.6</v>
          </cell>
          <cell r="P100">
            <v>83.4</v>
          </cell>
          <cell r="S100">
            <v>0</v>
          </cell>
          <cell r="T100">
            <v>0</v>
          </cell>
          <cell r="U100">
            <v>470.7</v>
          </cell>
          <cell r="V100">
            <v>905.35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E100">
            <v>0</v>
          </cell>
          <cell r="AF100">
            <v>0</v>
          </cell>
          <cell r="AG100">
            <v>110.4</v>
          </cell>
          <cell r="AH100">
            <v>31.9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G101">
            <v>0</v>
          </cell>
          <cell r="H101">
            <v>0</v>
          </cell>
          <cell r="I101">
            <v>694.7</v>
          </cell>
          <cell r="J101">
            <v>780.33</v>
          </cell>
          <cell r="M101">
            <v>0</v>
          </cell>
          <cell r="N101">
            <v>0</v>
          </cell>
          <cell r="O101">
            <v>316.7</v>
          </cell>
          <cell r="P101">
            <v>360.77</v>
          </cell>
          <cell r="S101">
            <v>0</v>
          </cell>
          <cell r="T101">
            <v>0</v>
          </cell>
          <cell r="U101">
            <v>102.5</v>
          </cell>
          <cell r="V101">
            <v>111.06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E101">
            <v>0</v>
          </cell>
          <cell r="AF101">
            <v>0</v>
          </cell>
          <cell r="AG101">
            <v>97.5</v>
          </cell>
          <cell r="AH101">
            <v>101.28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3">
          <cell r="G103">
            <v>0</v>
          </cell>
          <cell r="H103">
            <v>0</v>
          </cell>
          <cell r="I103">
            <v>40292.8</v>
          </cell>
          <cell r="J103">
            <v>38594.51</v>
          </cell>
          <cell r="M103">
            <v>0</v>
          </cell>
          <cell r="N103">
            <v>0</v>
          </cell>
          <cell r="O103">
            <v>11564.8</v>
          </cell>
          <cell r="P103">
            <v>11254.03</v>
          </cell>
          <cell r="S103">
            <v>0</v>
          </cell>
          <cell r="T103">
            <v>0</v>
          </cell>
          <cell r="U103">
            <v>415.5</v>
          </cell>
          <cell r="V103">
            <v>294.3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E103">
            <v>0</v>
          </cell>
          <cell r="AF103">
            <v>0</v>
          </cell>
          <cell r="AG103">
            <v>3410.4</v>
          </cell>
          <cell r="AH103">
            <v>1632.29</v>
          </cell>
          <cell r="AK103">
            <v>0</v>
          </cell>
          <cell r="AL103">
            <v>0</v>
          </cell>
          <cell r="AM103">
            <v>262.2</v>
          </cell>
          <cell r="AN103">
            <v>175.84</v>
          </cell>
          <cell r="AQ103">
            <v>0</v>
          </cell>
          <cell r="AR103">
            <v>0</v>
          </cell>
          <cell r="AS103">
            <v>13.2</v>
          </cell>
          <cell r="AT103">
            <v>22.2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3.7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G105">
            <v>0</v>
          </cell>
          <cell r="H105">
            <v>0</v>
          </cell>
          <cell r="I105">
            <v>1242.1</v>
          </cell>
          <cell r="J105">
            <v>599.75</v>
          </cell>
          <cell r="M105">
            <v>0</v>
          </cell>
          <cell r="N105">
            <v>0</v>
          </cell>
          <cell r="O105">
            <v>882.7</v>
          </cell>
          <cell r="P105">
            <v>909.7</v>
          </cell>
          <cell r="S105">
            <v>0</v>
          </cell>
          <cell r="T105">
            <v>0</v>
          </cell>
          <cell r="U105">
            <v>0</v>
          </cell>
          <cell r="V105">
            <v>69.5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10.5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G106">
            <v>69.1</v>
          </cell>
          <cell r="H106">
            <v>80.3</v>
          </cell>
          <cell r="I106">
            <v>5986.4</v>
          </cell>
          <cell r="J106">
            <v>5947.47</v>
          </cell>
          <cell r="M106">
            <v>840.2</v>
          </cell>
          <cell r="N106">
            <v>138.6</v>
          </cell>
          <cell r="O106">
            <v>14574.9</v>
          </cell>
          <cell r="P106">
            <v>15038.42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E106">
            <v>0</v>
          </cell>
          <cell r="AF106">
            <v>0</v>
          </cell>
          <cell r="AG106">
            <v>1138</v>
          </cell>
          <cell r="AH106">
            <v>731.03</v>
          </cell>
          <cell r="AK106">
            <v>0</v>
          </cell>
          <cell r="AL106">
            <v>0</v>
          </cell>
          <cell r="AM106">
            <v>107</v>
          </cell>
          <cell r="AN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8">
          <cell r="G108">
            <v>3053</v>
          </cell>
          <cell r="H108">
            <v>3101.2</v>
          </cell>
          <cell r="I108">
            <v>7543.6</v>
          </cell>
          <cell r="J108">
            <v>7964.33</v>
          </cell>
          <cell r="M108">
            <v>305.2</v>
          </cell>
          <cell r="N108">
            <v>697.91</v>
          </cell>
          <cell r="O108">
            <v>33589</v>
          </cell>
          <cell r="P108">
            <v>38662.16</v>
          </cell>
          <cell r="S108">
            <v>369.3</v>
          </cell>
          <cell r="T108">
            <v>739.04</v>
          </cell>
          <cell r="U108">
            <v>564.4</v>
          </cell>
          <cell r="V108">
            <v>889.07</v>
          </cell>
          <cell r="Y108">
            <v>0</v>
          </cell>
          <cell r="Z108">
            <v>0</v>
          </cell>
          <cell r="AA108">
            <v>0</v>
          </cell>
          <cell r="AB108">
            <v>38.37</v>
          </cell>
          <cell r="AE108">
            <v>1123.6</v>
          </cell>
          <cell r="AF108">
            <v>746</v>
          </cell>
          <cell r="AG108">
            <v>4991.2</v>
          </cell>
          <cell r="AH108">
            <v>2902.3</v>
          </cell>
          <cell r="AK108">
            <v>0</v>
          </cell>
          <cell r="AL108">
            <v>0</v>
          </cell>
          <cell r="AM108">
            <v>214.8</v>
          </cell>
          <cell r="AN108">
            <v>70.63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G109">
            <v>0</v>
          </cell>
          <cell r="H109">
            <v>0</v>
          </cell>
          <cell r="I109">
            <v>974.5</v>
          </cell>
          <cell r="J109">
            <v>1338.78</v>
          </cell>
          <cell r="M109">
            <v>0</v>
          </cell>
          <cell r="N109">
            <v>0</v>
          </cell>
          <cell r="O109">
            <v>4913.9</v>
          </cell>
          <cell r="P109">
            <v>7484.62</v>
          </cell>
          <cell r="S109">
            <v>0</v>
          </cell>
          <cell r="T109">
            <v>0</v>
          </cell>
          <cell r="U109">
            <v>8.9</v>
          </cell>
          <cell r="V109">
            <v>47.6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E109">
            <v>0</v>
          </cell>
          <cell r="AF109">
            <v>0</v>
          </cell>
          <cell r="AG109">
            <v>1277.5</v>
          </cell>
          <cell r="AH109">
            <v>1574.32</v>
          </cell>
          <cell r="AK109">
            <v>0</v>
          </cell>
          <cell r="AL109">
            <v>0</v>
          </cell>
          <cell r="AM109">
            <v>3.3</v>
          </cell>
          <cell r="AN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G110">
            <v>0</v>
          </cell>
          <cell r="H110">
            <v>0</v>
          </cell>
          <cell r="I110">
            <v>446.5</v>
          </cell>
          <cell r="J110">
            <v>505.72</v>
          </cell>
          <cell r="M110">
            <v>0</v>
          </cell>
          <cell r="N110">
            <v>0</v>
          </cell>
          <cell r="O110">
            <v>70.2</v>
          </cell>
          <cell r="P110">
            <v>845.5</v>
          </cell>
          <cell r="S110">
            <v>0</v>
          </cell>
          <cell r="T110">
            <v>0</v>
          </cell>
          <cell r="U110">
            <v>0</v>
          </cell>
          <cell r="V110">
            <v>35.7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E110">
            <v>0</v>
          </cell>
          <cell r="AF110">
            <v>0</v>
          </cell>
          <cell r="AG110">
            <v>1180.9</v>
          </cell>
          <cell r="AH110">
            <v>1571.81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G111">
            <v>0</v>
          </cell>
          <cell r="H111">
            <v>0</v>
          </cell>
          <cell r="I111">
            <v>94.5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0</v>
          </cell>
          <cell r="AL111">
            <v>0</v>
          </cell>
          <cell r="AM111">
            <v>6.1</v>
          </cell>
          <cell r="AN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32.2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4">
          <cell r="G114">
            <v>0</v>
          </cell>
          <cell r="H114">
            <v>0</v>
          </cell>
          <cell r="I114">
            <v>1862.9</v>
          </cell>
          <cell r="J114">
            <v>3413.04</v>
          </cell>
          <cell r="M114">
            <v>0</v>
          </cell>
          <cell r="N114">
            <v>0</v>
          </cell>
          <cell r="O114">
            <v>1065</v>
          </cell>
          <cell r="P114">
            <v>1845.48</v>
          </cell>
          <cell r="S114">
            <v>0</v>
          </cell>
          <cell r="T114">
            <v>0</v>
          </cell>
          <cell r="U114">
            <v>400.6</v>
          </cell>
          <cell r="V114">
            <v>465.94</v>
          </cell>
          <cell r="Y114">
            <v>0</v>
          </cell>
          <cell r="Z114">
            <v>0</v>
          </cell>
          <cell r="AA114">
            <v>12.9</v>
          </cell>
          <cell r="AB114">
            <v>0</v>
          </cell>
          <cell r="AE114">
            <v>0</v>
          </cell>
          <cell r="AF114">
            <v>0</v>
          </cell>
          <cell r="AG114">
            <v>2436.6</v>
          </cell>
          <cell r="AH114">
            <v>1790.62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G115">
            <v>0</v>
          </cell>
          <cell r="H115">
            <v>0</v>
          </cell>
          <cell r="I115">
            <v>64.3</v>
          </cell>
          <cell r="J115">
            <v>163.85</v>
          </cell>
          <cell r="M115">
            <v>0</v>
          </cell>
          <cell r="N115">
            <v>0</v>
          </cell>
          <cell r="O115">
            <v>267</v>
          </cell>
          <cell r="P115">
            <v>215.04</v>
          </cell>
          <cell r="S115">
            <v>0</v>
          </cell>
          <cell r="T115">
            <v>0</v>
          </cell>
          <cell r="U115">
            <v>74.7</v>
          </cell>
          <cell r="V115">
            <v>11.54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E115">
            <v>0</v>
          </cell>
          <cell r="AF115">
            <v>0</v>
          </cell>
          <cell r="AG115">
            <v>95.3</v>
          </cell>
          <cell r="AH115">
            <v>27.25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77.9</v>
          </cell>
          <cell r="M116">
            <v>0</v>
          </cell>
          <cell r="N116">
            <v>0</v>
          </cell>
          <cell r="O116">
            <v>0</v>
          </cell>
          <cell r="P116">
            <v>70.1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G117">
            <v>0</v>
          </cell>
          <cell r="H117">
            <v>0</v>
          </cell>
          <cell r="I117">
            <v>678.6</v>
          </cell>
          <cell r="J117">
            <v>1028.6</v>
          </cell>
          <cell r="M117">
            <v>0</v>
          </cell>
          <cell r="N117">
            <v>0</v>
          </cell>
          <cell r="O117">
            <v>1557.9</v>
          </cell>
          <cell r="P117">
            <v>2465.8</v>
          </cell>
          <cell r="S117">
            <v>0</v>
          </cell>
          <cell r="T117">
            <v>0</v>
          </cell>
          <cell r="U117">
            <v>103.8</v>
          </cell>
          <cell r="V117">
            <v>76.6</v>
          </cell>
          <cell r="Y117">
            <v>0</v>
          </cell>
          <cell r="Z117">
            <v>0</v>
          </cell>
          <cell r="AA117">
            <v>0</v>
          </cell>
          <cell r="AB117">
            <v>6.2</v>
          </cell>
          <cell r="AE117">
            <v>381.6</v>
          </cell>
          <cell r="AF117">
            <v>620.6</v>
          </cell>
          <cell r="AG117">
            <v>751.2</v>
          </cell>
          <cell r="AH117">
            <v>1350.8</v>
          </cell>
          <cell r="AK117">
            <v>0</v>
          </cell>
          <cell r="AL117">
            <v>0</v>
          </cell>
          <cell r="AM117">
            <v>3.5</v>
          </cell>
          <cell r="AN117">
            <v>88.5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G118">
            <v>0</v>
          </cell>
          <cell r="H118">
            <v>0</v>
          </cell>
          <cell r="I118">
            <v>305.1</v>
          </cell>
          <cell r="J118">
            <v>268.39</v>
          </cell>
          <cell r="M118">
            <v>0</v>
          </cell>
          <cell r="N118">
            <v>0</v>
          </cell>
          <cell r="O118">
            <v>130.6</v>
          </cell>
          <cell r="P118">
            <v>101.6</v>
          </cell>
          <cell r="S118">
            <v>0</v>
          </cell>
          <cell r="T118">
            <v>0</v>
          </cell>
          <cell r="U118">
            <v>117.6</v>
          </cell>
          <cell r="V118">
            <v>105.25</v>
          </cell>
          <cell r="Y118">
            <v>0</v>
          </cell>
          <cell r="Z118">
            <v>0</v>
          </cell>
          <cell r="AA118">
            <v>0</v>
          </cell>
          <cell r="AB118">
            <v>6.09</v>
          </cell>
          <cell r="AE118">
            <v>0</v>
          </cell>
          <cell r="AF118">
            <v>0</v>
          </cell>
          <cell r="AG118">
            <v>257.6</v>
          </cell>
          <cell r="AH118">
            <v>320.4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G119">
            <v>0</v>
          </cell>
          <cell r="H119">
            <v>0</v>
          </cell>
          <cell r="I119">
            <v>448.4</v>
          </cell>
          <cell r="J119">
            <v>1023.8</v>
          </cell>
          <cell r="M119">
            <v>242.4</v>
          </cell>
          <cell r="N119">
            <v>389.1</v>
          </cell>
          <cell r="O119">
            <v>4920.7</v>
          </cell>
          <cell r="P119">
            <v>6778.8</v>
          </cell>
          <cell r="S119">
            <v>0</v>
          </cell>
          <cell r="T119">
            <v>0</v>
          </cell>
          <cell r="U119">
            <v>1.2</v>
          </cell>
          <cell r="V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E119">
            <v>0</v>
          </cell>
          <cell r="AF119">
            <v>0</v>
          </cell>
          <cell r="AG119">
            <v>429.5</v>
          </cell>
          <cell r="AH119">
            <v>450.6</v>
          </cell>
          <cell r="AK119">
            <v>0</v>
          </cell>
          <cell r="AL119">
            <v>0</v>
          </cell>
          <cell r="AM119">
            <v>4.6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  <cell r="AH121">
            <v>0</v>
          </cell>
          <cell r="AS121">
            <v>0</v>
          </cell>
        </row>
        <row r="123">
          <cell r="G123">
            <v>0</v>
          </cell>
          <cell r="H123">
            <v>0</v>
          </cell>
          <cell r="I123">
            <v>1176.1</v>
          </cell>
          <cell r="J123">
            <v>1084.3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W123">
            <v>0</v>
          </cell>
          <cell r="X123">
            <v>0</v>
          </cell>
          <cell r="AH123">
            <v>0</v>
          </cell>
          <cell r="AI123">
            <v>23.5</v>
          </cell>
          <cell r="AJ123">
            <v>0</v>
          </cell>
          <cell r="AM123">
            <v>23.5</v>
          </cell>
          <cell r="AN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8"/>
  <sheetViews>
    <sheetView showGridLines="0" zoomScale="85" zoomScaleNormal="85" workbookViewId="0" topLeftCell="A1">
      <selection activeCell="E12" sqref="E12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19" customWidth="1"/>
    <col min="4" max="4" width="8.421875" style="31" customWidth="1"/>
    <col min="5" max="5" width="9.57421875" style="31" customWidth="1"/>
    <col min="6" max="6" width="9.140625" style="71" customWidth="1"/>
    <col min="7" max="7" width="10.00390625" style="96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96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99" bestFit="1" customWidth="1"/>
    <col min="16" max="16" width="8.57421875" style="42" bestFit="1" customWidth="1"/>
    <col min="17" max="17" width="10.00390625" style="45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9.851562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9.8515625" style="31" bestFit="1" customWidth="1"/>
    <col min="28" max="28" width="10.00390625" style="32" bestFit="1" customWidth="1"/>
    <col min="29" max="29" width="9.851562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204" t="s">
        <v>263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 t="s">
        <v>256</v>
      </c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5" customFormat="1" ht="36" customHeight="1">
      <c r="A2" s="208" t="s">
        <v>262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 t="str">
        <f>$A$2</f>
        <v>situation provisoire au 31 juin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53"/>
      <c r="AF2" s="54"/>
      <c r="AG2" s="53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</row>
    <row r="3" spans="1:33" s="34" customFormat="1" ht="50.25" customHeight="1">
      <c r="A3" s="206" t="s">
        <v>264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 t="str">
        <f>$A$3</f>
        <v>Les chiffres sont issus des collectes des campagnes 2010/11 et 2011/12.  2011 est à  partir du département d'exploitation du silo et les graines sont d'origine française.</v>
      </c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35"/>
      <c r="AF3" s="35"/>
      <c r="AG3" s="35"/>
    </row>
    <row r="4" spans="1:33" s="34" customFormat="1" ht="16.5" customHeight="1">
      <c r="A4" s="6"/>
      <c r="B4" s="7"/>
      <c r="C4" s="116"/>
      <c r="D4" s="67"/>
      <c r="E4" s="67"/>
      <c r="F4" s="69"/>
      <c r="G4" s="121"/>
      <c r="H4" s="67"/>
      <c r="I4" s="7"/>
      <c r="J4" s="7"/>
      <c r="K4" s="121"/>
      <c r="L4" s="7"/>
      <c r="M4" s="7"/>
      <c r="N4" s="7"/>
      <c r="O4" s="121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86" customFormat="1" ht="22.5">
      <c r="A5" s="82"/>
      <c r="B5" s="127" t="s">
        <v>96</v>
      </c>
      <c r="C5" s="117"/>
      <c r="D5" s="83"/>
      <c r="E5" s="83"/>
      <c r="F5" s="127" t="s">
        <v>97</v>
      </c>
      <c r="G5" s="128"/>
      <c r="H5" s="83"/>
      <c r="I5" s="84"/>
      <c r="J5" s="209" t="s">
        <v>98</v>
      </c>
      <c r="K5" s="209"/>
      <c r="L5" s="209"/>
      <c r="M5" s="209"/>
      <c r="N5" s="127" t="s">
        <v>99</v>
      </c>
      <c r="O5" s="117"/>
      <c r="P5" s="83"/>
      <c r="Q5" s="83"/>
      <c r="R5" s="85"/>
      <c r="S5" s="127" t="s">
        <v>100</v>
      </c>
      <c r="T5" s="84"/>
      <c r="U5" s="83"/>
      <c r="V5" s="83"/>
      <c r="W5" s="127" t="s">
        <v>101</v>
      </c>
      <c r="X5" s="128"/>
      <c r="Y5" s="83"/>
      <c r="Z5" s="83"/>
      <c r="AA5" s="127" t="s">
        <v>102</v>
      </c>
      <c r="AB5" s="84"/>
      <c r="AC5" s="83"/>
      <c r="AD5" s="83"/>
    </row>
    <row r="6" spans="1:30" s="36" customFormat="1" ht="15.75">
      <c r="A6" s="8"/>
      <c r="B6" s="115" t="s">
        <v>103</v>
      </c>
      <c r="C6" s="87"/>
      <c r="D6" s="65" t="s">
        <v>104</v>
      </c>
      <c r="E6" s="65"/>
      <c r="F6" s="115" t="s">
        <v>103</v>
      </c>
      <c r="G6" s="87"/>
      <c r="H6" s="65" t="s">
        <v>104</v>
      </c>
      <c r="I6" s="9"/>
      <c r="J6" s="115" t="s">
        <v>103</v>
      </c>
      <c r="K6" s="87"/>
      <c r="L6" s="65" t="s">
        <v>104</v>
      </c>
      <c r="M6" s="9"/>
      <c r="N6" s="115" t="s">
        <v>103</v>
      </c>
      <c r="O6" s="87"/>
      <c r="P6" s="65" t="s">
        <v>104</v>
      </c>
      <c r="Q6" s="9"/>
      <c r="R6" s="8"/>
      <c r="S6" s="115" t="s">
        <v>103</v>
      </c>
      <c r="T6" s="87"/>
      <c r="U6" s="65" t="s">
        <v>104</v>
      </c>
      <c r="V6" s="9"/>
      <c r="W6" s="115" t="s">
        <v>103</v>
      </c>
      <c r="X6" s="87"/>
      <c r="Y6" s="65" t="s">
        <v>104</v>
      </c>
      <c r="Z6" s="9"/>
      <c r="AA6" s="115" t="s">
        <v>103</v>
      </c>
      <c r="AB6" s="87"/>
      <c r="AC6" s="65" t="s">
        <v>104</v>
      </c>
      <c r="AD6" s="9"/>
    </row>
    <row r="7" spans="1:46" s="39" customFormat="1" ht="24" customHeight="1">
      <c r="A7" s="88"/>
      <c r="B7" s="215" t="s">
        <v>265</v>
      </c>
      <c r="C7" s="215" t="s">
        <v>266</v>
      </c>
      <c r="D7" s="182" t="str">
        <f aca="true" t="shared" si="0" ref="D7:Q7">B7</f>
        <v>juin 2010</v>
      </c>
      <c r="E7" s="184" t="str">
        <f t="shared" si="0"/>
        <v>juin 2011</v>
      </c>
      <c r="F7" s="182" t="str">
        <f t="shared" si="0"/>
        <v>juin 2010</v>
      </c>
      <c r="G7" s="184" t="str">
        <f t="shared" si="0"/>
        <v>juin 2011</v>
      </c>
      <c r="H7" s="182" t="str">
        <f t="shared" si="0"/>
        <v>juin 2010</v>
      </c>
      <c r="I7" s="184" t="str">
        <f t="shared" si="0"/>
        <v>juin 2011</v>
      </c>
      <c r="J7" s="182" t="str">
        <f t="shared" si="0"/>
        <v>juin 2010</v>
      </c>
      <c r="K7" s="184" t="str">
        <f t="shared" si="0"/>
        <v>juin 2011</v>
      </c>
      <c r="L7" s="182" t="str">
        <f t="shared" si="0"/>
        <v>juin 2010</v>
      </c>
      <c r="M7" s="184" t="str">
        <f t="shared" si="0"/>
        <v>juin 2011</v>
      </c>
      <c r="N7" s="182" t="str">
        <f t="shared" si="0"/>
        <v>juin 2010</v>
      </c>
      <c r="O7" s="184" t="str">
        <f t="shared" si="0"/>
        <v>juin 2011</v>
      </c>
      <c r="P7" s="182" t="str">
        <f t="shared" si="0"/>
        <v>juin 2010</v>
      </c>
      <c r="Q7" s="184" t="str">
        <f t="shared" si="0"/>
        <v>juin 2011</v>
      </c>
      <c r="R7" s="88"/>
      <c r="S7" s="180" t="str">
        <f>B7</f>
        <v>juin 2010</v>
      </c>
      <c r="T7" s="136" t="str">
        <f>C7</f>
        <v>juin 2011</v>
      </c>
      <c r="U7" s="181" t="str">
        <f>D7</f>
        <v>juin 2010</v>
      </c>
      <c r="V7" s="137" t="str">
        <f>E7</f>
        <v>juin 2011</v>
      </c>
      <c r="W7" s="181" t="str">
        <f>B7</f>
        <v>juin 2010</v>
      </c>
      <c r="X7" s="138" t="str">
        <f>C7</f>
        <v>juin 2011</v>
      </c>
      <c r="Y7" s="181" t="str">
        <f>D7</f>
        <v>juin 2010</v>
      </c>
      <c r="Z7" s="137" t="str">
        <f>E7</f>
        <v>juin 2011</v>
      </c>
      <c r="AA7" s="181" t="str">
        <f>B7</f>
        <v>juin 2010</v>
      </c>
      <c r="AB7" s="138" t="str">
        <f>C7</f>
        <v>juin 2011</v>
      </c>
      <c r="AC7" s="181" t="str">
        <f>D7</f>
        <v>juin 2010</v>
      </c>
      <c r="AD7" s="139" t="str">
        <f>E7</f>
        <v>juin 2011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5" t="s">
        <v>254</v>
      </c>
      <c r="B8" s="10"/>
      <c r="C8" s="10"/>
      <c r="D8" s="10"/>
      <c r="E8" s="140"/>
      <c r="F8" s="153"/>
      <c r="G8" s="10"/>
      <c r="H8" s="10"/>
      <c r="I8" s="140"/>
      <c r="J8" s="147"/>
      <c r="K8" s="10"/>
      <c r="L8" s="10"/>
      <c r="M8" s="140"/>
      <c r="N8" s="10"/>
      <c r="O8" s="10"/>
      <c r="P8" s="10"/>
      <c r="Q8" s="10"/>
      <c r="R8" s="125" t="s">
        <v>105</v>
      </c>
      <c r="S8" s="10"/>
      <c r="T8" s="10"/>
      <c r="U8" s="10"/>
      <c r="V8" s="140"/>
      <c r="W8" s="10"/>
      <c r="X8" s="10"/>
      <c r="Y8" s="10"/>
      <c r="Z8" s="140"/>
      <c r="AA8" s="10"/>
      <c r="AB8" s="10"/>
      <c r="AC8" s="10"/>
      <c r="AD8" s="10"/>
      <c r="AJ8" s="40"/>
      <c r="AK8" s="40"/>
    </row>
    <row r="9" spans="1:37" ht="12.75">
      <c r="A9" s="124" t="s">
        <v>106</v>
      </c>
      <c r="B9" s="49">
        <f>'[6]coldep'!E6</f>
        <v>1033.2</v>
      </c>
      <c r="C9" s="49">
        <f>'[6]coldep'!J6</f>
        <v>2235.3</v>
      </c>
      <c r="D9" s="49">
        <f>'[6]coldep'!G6</f>
        <v>0</v>
      </c>
      <c r="E9" s="141">
        <f>'[6]coldep'!H6</f>
        <v>0</v>
      </c>
      <c r="F9" s="148">
        <f>'[6]coldep'!O6</f>
        <v>0</v>
      </c>
      <c r="G9" s="49">
        <f>'[6]coldep'!P6</f>
        <v>0</v>
      </c>
      <c r="H9" s="49">
        <f>'[6]coldep'!M6</f>
        <v>0</v>
      </c>
      <c r="I9" s="49">
        <f>'[6]coldep'!N6</f>
        <v>0</v>
      </c>
      <c r="J9" s="148">
        <f>'[6]coldep'!U6</f>
        <v>0</v>
      </c>
      <c r="K9" s="49">
        <f>'[6]coldep'!V6</f>
        <v>0</v>
      </c>
      <c r="L9" s="49">
        <f>'[6]coldep'!S6</f>
        <v>0</v>
      </c>
      <c r="M9" s="141">
        <f>'[6]coldep'!T6</f>
        <v>0</v>
      </c>
      <c r="N9" s="49">
        <f>'[6]coldep'!AA6</f>
        <v>0</v>
      </c>
      <c r="O9" s="49">
        <f>'[6]coldep'!AB6</f>
        <v>0</v>
      </c>
      <c r="P9" s="49">
        <f>'[6]coldep'!Y6</f>
        <v>0</v>
      </c>
      <c r="Q9" s="49">
        <f>'[6]coldep'!Z6</f>
        <v>0</v>
      </c>
      <c r="R9" s="124" t="s">
        <v>106</v>
      </c>
      <c r="S9" s="49">
        <f>'[6]coldep'!AG6</f>
        <v>0</v>
      </c>
      <c r="T9" s="49">
        <f>'[6]coldep'!AH6</f>
        <v>0</v>
      </c>
      <c r="U9" s="49">
        <f>'[6]coldep'!AE6</f>
        <v>0</v>
      </c>
      <c r="V9" s="141">
        <f>'[6]coldep'!AF6</f>
        <v>0</v>
      </c>
      <c r="W9" s="49">
        <f>'[6]coldep'!AM6</f>
        <v>0</v>
      </c>
      <c r="X9" s="49">
        <f>'[6]coldep'!AN6</f>
        <v>0</v>
      </c>
      <c r="Y9" s="49">
        <f>'[6]coldep'!AK6</f>
        <v>0</v>
      </c>
      <c r="Z9" s="141">
        <f>'[6]coldep'!AL6</f>
        <v>0</v>
      </c>
      <c r="AA9" s="49">
        <f>'[6]coldep'!AS6</f>
        <v>0</v>
      </c>
      <c r="AB9" s="49">
        <f>'[6]coldep'!AT6</f>
        <v>0</v>
      </c>
      <c r="AC9" s="49">
        <f>'[6]coldep'!AQ6</f>
        <v>0</v>
      </c>
      <c r="AD9" s="49">
        <f>'[6]coldep'!AR6</f>
        <v>0</v>
      </c>
      <c r="AJ9" s="40"/>
      <c r="AK9" s="40"/>
    </row>
    <row r="10" spans="1:30" ht="12.75">
      <c r="A10" s="124" t="s">
        <v>107</v>
      </c>
      <c r="B10" s="11">
        <f>'[6]coldep'!E7</f>
        <v>134144.1</v>
      </c>
      <c r="C10" s="11">
        <f>'[6]coldep'!J7</f>
        <v>142530.94</v>
      </c>
      <c r="D10" s="11">
        <f>'[6]coldep'!G7</f>
        <v>6.4</v>
      </c>
      <c r="E10" s="142">
        <f>'[6]coldep'!H7</f>
        <v>0</v>
      </c>
      <c r="F10" s="149">
        <f>'[6]coldep'!O7</f>
        <v>7613.7</v>
      </c>
      <c r="G10" s="11">
        <f>'[6]coldep'!P7</f>
        <v>7836.88</v>
      </c>
      <c r="H10" s="11">
        <f>'[6]coldep'!M7</f>
        <v>0</v>
      </c>
      <c r="I10" s="11">
        <f>'[6]coldep'!N7</f>
        <v>0</v>
      </c>
      <c r="J10" s="149">
        <f>'[6]coldep'!U7</f>
        <v>0</v>
      </c>
      <c r="K10" s="11">
        <f>'[6]coldep'!V7</f>
        <v>0</v>
      </c>
      <c r="L10" s="11">
        <f>'[6]coldep'!S7</f>
        <v>0</v>
      </c>
      <c r="M10" s="142">
        <f>'[6]coldep'!T7</f>
        <v>0</v>
      </c>
      <c r="N10" s="11">
        <f>'[6]coldep'!AA7</f>
        <v>549.1</v>
      </c>
      <c r="O10" s="11">
        <f>'[6]coldep'!AB7</f>
        <v>468.58</v>
      </c>
      <c r="P10" s="11">
        <f>'[6]coldep'!Y7</f>
        <v>120.7</v>
      </c>
      <c r="Q10" s="11">
        <f>'[6]coldep'!Z7</f>
        <v>160.78</v>
      </c>
      <c r="R10" s="124" t="s">
        <v>107</v>
      </c>
      <c r="S10" s="11">
        <f>'[6]coldep'!AG7</f>
        <v>38971.1</v>
      </c>
      <c r="T10" s="11">
        <f>'[6]coldep'!AH7</f>
        <v>24870.79</v>
      </c>
      <c r="U10" s="11">
        <f>'[6]coldep'!AE7</f>
        <v>2742.2</v>
      </c>
      <c r="V10" s="142">
        <f>'[6]coldep'!AF7</f>
        <v>1998.1</v>
      </c>
      <c r="W10" s="11">
        <f>'[6]coldep'!AM7</f>
        <v>63404.8</v>
      </c>
      <c r="X10" s="11">
        <f>'[6]coldep'!AN7</f>
        <v>59794.81</v>
      </c>
      <c r="Y10" s="11">
        <f>'[6]coldep'!AK7</f>
        <v>1027.8</v>
      </c>
      <c r="Z10" s="142">
        <f>'[6]coldep'!AL7</f>
        <v>1234.1</v>
      </c>
      <c r="AA10" s="11">
        <f>'[6]coldep'!AS7</f>
        <v>0</v>
      </c>
      <c r="AB10" s="11">
        <f>'[6]coldep'!AT7</f>
        <v>0</v>
      </c>
      <c r="AC10" s="11">
        <f>'[6]coldep'!AQ7</f>
        <v>0</v>
      </c>
      <c r="AD10" s="11">
        <f>'[6]coldep'!AR7</f>
        <v>0</v>
      </c>
    </row>
    <row r="11" spans="1:30" ht="12.75">
      <c r="A11" s="124" t="s">
        <v>108</v>
      </c>
      <c r="B11" s="11">
        <f>'[6]coldep'!E8</f>
        <v>37566.4</v>
      </c>
      <c r="C11" s="11">
        <f>'[6]coldep'!J8</f>
        <v>45430.97</v>
      </c>
      <c r="D11" s="11">
        <f>'[6]coldep'!G8</f>
        <v>0</v>
      </c>
      <c r="E11" s="142">
        <f>'[6]coldep'!H8</f>
        <v>0</v>
      </c>
      <c r="F11" s="149">
        <f>'[6]coldep'!O8</f>
        <v>1025.2</v>
      </c>
      <c r="G11" s="11">
        <f>'[6]coldep'!P8</f>
        <v>721.3</v>
      </c>
      <c r="H11" s="11">
        <f>'[6]coldep'!M8</f>
        <v>0</v>
      </c>
      <c r="I11" s="11">
        <f>'[6]coldep'!N8</f>
        <v>0</v>
      </c>
      <c r="J11" s="149">
        <f>'[6]coldep'!U8</f>
        <v>0</v>
      </c>
      <c r="K11" s="11">
        <f>'[6]coldep'!V8</f>
        <v>0</v>
      </c>
      <c r="L11" s="11">
        <f>'[6]coldep'!S8</f>
        <v>0</v>
      </c>
      <c r="M11" s="142">
        <f>'[6]coldep'!T8</f>
        <v>0</v>
      </c>
      <c r="N11" s="11">
        <f>'[6]coldep'!AA8</f>
        <v>0.6</v>
      </c>
      <c r="O11" s="11">
        <f>'[6]coldep'!AB8</f>
        <v>16.21</v>
      </c>
      <c r="P11" s="11">
        <f>'[6]coldep'!Y8</f>
        <v>0</v>
      </c>
      <c r="Q11" s="11">
        <f>'[6]coldep'!Z8</f>
        <v>0</v>
      </c>
      <c r="R11" s="124" t="s">
        <v>108</v>
      </c>
      <c r="S11" s="11">
        <f>'[6]coldep'!AG8</f>
        <v>7536.8</v>
      </c>
      <c r="T11" s="11">
        <f>'[6]coldep'!AH8</f>
        <v>5198.6</v>
      </c>
      <c r="U11" s="11">
        <f>'[6]coldep'!AE8</f>
        <v>0</v>
      </c>
      <c r="V11" s="142">
        <f>'[6]coldep'!AF8</f>
        <v>0</v>
      </c>
      <c r="W11" s="11">
        <f>'[6]coldep'!AM8</f>
        <v>6392.9</v>
      </c>
      <c r="X11" s="11">
        <f>'[6]coldep'!AN8</f>
        <v>4229.73</v>
      </c>
      <c r="Y11" s="11">
        <f>'[6]coldep'!AK8</f>
        <v>0</v>
      </c>
      <c r="Z11" s="142">
        <f>'[6]coldep'!AL8</f>
        <v>0</v>
      </c>
      <c r="AA11" s="11">
        <f>'[6]coldep'!AS8</f>
        <v>0</v>
      </c>
      <c r="AB11" s="11">
        <f>'[6]coldep'!AT8</f>
        <v>0</v>
      </c>
      <c r="AC11" s="11">
        <f>'[6]coldep'!AQ8</f>
        <v>0</v>
      </c>
      <c r="AD11" s="11">
        <f>'[6]coldep'!AR8</f>
        <v>0</v>
      </c>
    </row>
    <row r="12" spans="1:30" ht="12.75">
      <c r="A12" s="124" t="s">
        <v>109</v>
      </c>
      <c r="B12" s="11">
        <f>'[6]coldep'!E9</f>
        <v>52686.7</v>
      </c>
      <c r="C12" s="11">
        <f>'[6]coldep'!J9</f>
        <v>50539.61</v>
      </c>
      <c r="D12" s="11">
        <f>'[6]coldep'!G9</f>
        <v>0</v>
      </c>
      <c r="E12" s="142">
        <f>'[6]coldep'!H9</f>
        <v>0</v>
      </c>
      <c r="F12" s="149">
        <f>'[6]coldep'!O9</f>
        <v>1940.6</v>
      </c>
      <c r="G12" s="11">
        <f>'[6]coldep'!P9</f>
        <v>1559.23</v>
      </c>
      <c r="H12" s="11">
        <f>'[6]coldep'!M9</f>
        <v>0</v>
      </c>
      <c r="I12" s="11">
        <f>'[6]coldep'!N9</f>
        <v>0</v>
      </c>
      <c r="J12" s="149">
        <f>'[6]coldep'!U9</f>
        <v>0</v>
      </c>
      <c r="K12" s="11">
        <f>'[6]coldep'!V9</f>
        <v>0</v>
      </c>
      <c r="L12" s="11">
        <f>'[6]coldep'!S9</f>
        <v>0</v>
      </c>
      <c r="M12" s="142">
        <f>'[6]coldep'!T9</f>
        <v>0</v>
      </c>
      <c r="N12" s="11">
        <f>'[6]coldep'!AA9</f>
        <v>89.6</v>
      </c>
      <c r="O12" s="11">
        <f>'[6]coldep'!AB9</f>
        <v>89.79</v>
      </c>
      <c r="P12" s="11">
        <f>'[6]coldep'!Y9</f>
        <v>0</v>
      </c>
      <c r="Q12" s="11">
        <f>'[6]coldep'!Z9</f>
        <v>0</v>
      </c>
      <c r="R12" s="124" t="s">
        <v>109</v>
      </c>
      <c r="S12" s="11">
        <f>'[6]coldep'!AG9</f>
        <v>20956.3</v>
      </c>
      <c r="T12" s="11">
        <f>'[6]coldep'!AH9</f>
        <v>11026.73</v>
      </c>
      <c r="U12" s="11">
        <f>'[6]coldep'!AE9</f>
        <v>896</v>
      </c>
      <c r="V12" s="142">
        <f>'[6]coldep'!AF9</f>
        <v>0</v>
      </c>
      <c r="W12" s="11">
        <f>'[6]coldep'!AM9</f>
        <v>1469.4</v>
      </c>
      <c r="X12" s="11">
        <f>'[6]coldep'!AN9</f>
        <v>496.77</v>
      </c>
      <c r="Y12" s="11">
        <f>'[6]coldep'!AK9</f>
        <v>113.8</v>
      </c>
      <c r="Z12" s="142">
        <f>'[6]coldep'!AL9</f>
        <v>0</v>
      </c>
      <c r="AA12" s="11">
        <f>'[6]coldep'!AS9</f>
        <v>0</v>
      </c>
      <c r="AB12" s="11">
        <f>'[6]coldep'!AT9</f>
        <v>0</v>
      </c>
      <c r="AC12" s="11">
        <f>'[6]coldep'!AQ9</f>
        <v>0</v>
      </c>
      <c r="AD12" s="11">
        <f>'[6]coldep'!AR9</f>
        <v>0</v>
      </c>
    </row>
    <row r="13" spans="1:30" ht="12.75">
      <c r="A13" s="124" t="s">
        <v>110</v>
      </c>
      <c r="B13" s="11">
        <f>'[6]coldep'!E10</f>
        <v>0</v>
      </c>
      <c r="C13" s="11">
        <f>'[6]coldep'!J10</f>
        <v>7.8</v>
      </c>
      <c r="D13" s="11">
        <f>'[6]coldep'!G10</f>
        <v>0</v>
      </c>
      <c r="E13" s="142">
        <f>'[6]coldep'!H10</f>
        <v>0</v>
      </c>
      <c r="F13" s="149">
        <f>'[6]coldep'!O10</f>
        <v>0</v>
      </c>
      <c r="G13" s="11">
        <f>'[6]coldep'!P10</f>
        <v>0</v>
      </c>
      <c r="H13" s="11">
        <f>'[6]coldep'!M10</f>
        <v>0</v>
      </c>
      <c r="I13" s="11">
        <f>'[6]coldep'!N10</f>
        <v>0</v>
      </c>
      <c r="J13" s="149">
        <f>'[6]coldep'!U10</f>
        <v>0</v>
      </c>
      <c r="K13" s="11">
        <f>'[6]coldep'!V10</f>
        <v>0</v>
      </c>
      <c r="L13" s="11">
        <f>'[6]coldep'!S10</f>
        <v>0</v>
      </c>
      <c r="M13" s="142">
        <f>'[6]coldep'!T10</f>
        <v>0</v>
      </c>
      <c r="N13" s="11">
        <f>'[6]coldep'!AA10</f>
        <v>0</v>
      </c>
      <c r="O13" s="11">
        <f>'[6]coldep'!AB10</f>
        <v>0</v>
      </c>
      <c r="P13" s="11">
        <f>'[6]coldep'!Y10</f>
        <v>0</v>
      </c>
      <c r="Q13" s="11">
        <f>'[6]coldep'!Z10</f>
        <v>0</v>
      </c>
      <c r="R13" s="124" t="s">
        <v>110</v>
      </c>
      <c r="S13" s="11">
        <f>'[6]coldep'!AG10</f>
        <v>0</v>
      </c>
      <c r="T13" s="11">
        <f>'[6]coldep'!AH10</f>
        <v>0</v>
      </c>
      <c r="U13" s="11">
        <f>'[6]coldep'!AE10</f>
        <v>0</v>
      </c>
      <c r="V13" s="142">
        <f>'[6]coldep'!AF10</f>
        <v>0</v>
      </c>
      <c r="W13" s="11">
        <f>'[6]coldep'!AM10</f>
        <v>0</v>
      </c>
      <c r="X13" s="11">
        <f>'[6]coldep'!AN10</f>
        <v>0</v>
      </c>
      <c r="Y13" s="11">
        <f>'[6]coldep'!AK10</f>
        <v>0</v>
      </c>
      <c r="Z13" s="142">
        <f>'[6]coldep'!AL10</f>
        <v>0</v>
      </c>
      <c r="AA13" s="11">
        <f>'[6]coldep'!AS10</f>
        <v>0</v>
      </c>
      <c r="AB13" s="11">
        <f>'[6]coldep'!AT10</f>
        <v>0</v>
      </c>
      <c r="AC13" s="11">
        <f>'[6]coldep'!AQ10</f>
        <v>0</v>
      </c>
      <c r="AD13" s="11">
        <f>'[6]coldep'!AR10</f>
        <v>0</v>
      </c>
    </row>
    <row r="14" spans="1:30" ht="12.75">
      <c r="A14" s="124" t="s">
        <v>111</v>
      </c>
      <c r="B14" s="11">
        <f>'[6]coldep'!E11</f>
        <v>52.3</v>
      </c>
      <c r="C14" s="11">
        <f>'[6]coldep'!J11</f>
        <v>81.9</v>
      </c>
      <c r="D14" s="11">
        <f>'[6]coldep'!G11</f>
        <v>0</v>
      </c>
      <c r="E14" s="142">
        <f>'[6]coldep'!H11</f>
        <v>0</v>
      </c>
      <c r="F14" s="149">
        <f>'[6]coldep'!O11</f>
        <v>0</v>
      </c>
      <c r="G14" s="11">
        <f>'[6]coldep'!P11</f>
        <v>0</v>
      </c>
      <c r="H14" s="11">
        <f>'[6]coldep'!M11</f>
        <v>0</v>
      </c>
      <c r="I14" s="11">
        <f>'[6]coldep'!N11</f>
        <v>0</v>
      </c>
      <c r="J14" s="149">
        <f>'[6]coldep'!U11</f>
        <v>0</v>
      </c>
      <c r="K14" s="11">
        <f>'[6]coldep'!V11</f>
        <v>0</v>
      </c>
      <c r="L14" s="11">
        <f>'[6]coldep'!S11</f>
        <v>0</v>
      </c>
      <c r="M14" s="142">
        <f>'[6]coldep'!T11</f>
        <v>0</v>
      </c>
      <c r="N14" s="11">
        <f>'[6]coldep'!AA11</f>
        <v>0</v>
      </c>
      <c r="O14" s="11">
        <f>'[6]coldep'!AB11</f>
        <v>0</v>
      </c>
      <c r="P14" s="11">
        <f>'[6]coldep'!Y11</f>
        <v>0</v>
      </c>
      <c r="Q14" s="11">
        <f>'[6]coldep'!Z11</f>
        <v>0</v>
      </c>
      <c r="R14" s="124" t="s">
        <v>111</v>
      </c>
      <c r="S14" s="11">
        <f>'[6]coldep'!AG11</f>
        <v>0</v>
      </c>
      <c r="T14" s="11">
        <f>'[6]coldep'!AH11</f>
        <v>0</v>
      </c>
      <c r="U14" s="11">
        <f>'[6]coldep'!AE11</f>
        <v>0</v>
      </c>
      <c r="V14" s="142">
        <f>'[6]coldep'!AF11</f>
        <v>0</v>
      </c>
      <c r="W14" s="11">
        <f>'[6]coldep'!AM11</f>
        <v>0</v>
      </c>
      <c r="X14" s="11">
        <f>'[6]coldep'!AN11</f>
        <v>0</v>
      </c>
      <c r="Y14" s="11">
        <f>'[6]coldep'!AK11</f>
        <v>0</v>
      </c>
      <c r="Z14" s="142">
        <f>'[6]coldep'!AL11</f>
        <v>0</v>
      </c>
      <c r="AA14" s="11">
        <f>'[6]coldep'!AS11</f>
        <v>0</v>
      </c>
      <c r="AB14" s="11">
        <f>'[6]coldep'!AT11</f>
        <v>0</v>
      </c>
      <c r="AC14" s="11">
        <f>'[6]coldep'!AQ11</f>
        <v>0</v>
      </c>
      <c r="AD14" s="11">
        <f>'[6]coldep'!AR11</f>
        <v>0</v>
      </c>
    </row>
    <row r="15" spans="1:30" ht="12.75">
      <c r="A15" s="124" t="s">
        <v>112</v>
      </c>
      <c r="B15" s="11">
        <f>'[6]coldep'!E12</f>
        <v>0</v>
      </c>
      <c r="C15" s="11">
        <f>'[6]coldep'!J12</f>
        <v>0</v>
      </c>
      <c r="D15" s="11">
        <f>'[6]coldep'!G12</f>
        <v>0</v>
      </c>
      <c r="E15" s="142">
        <f>'[6]coldep'!H12</f>
        <v>0</v>
      </c>
      <c r="F15" s="149">
        <f>'[6]coldep'!O12</f>
        <v>0</v>
      </c>
      <c r="G15" s="11">
        <f>'[6]coldep'!P12</f>
        <v>0</v>
      </c>
      <c r="H15" s="11">
        <f>'[6]coldep'!M12</f>
        <v>0</v>
      </c>
      <c r="I15" s="11">
        <f>'[6]coldep'!N12</f>
        <v>0</v>
      </c>
      <c r="J15" s="149">
        <f>'[6]coldep'!U12</f>
        <v>0</v>
      </c>
      <c r="K15" s="11">
        <f>'[6]coldep'!V12</f>
        <v>0</v>
      </c>
      <c r="L15" s="11">
        <f>'[6]coldep'!S12</f>
        <v>0</v>
      </c>
      <c r="M15" s="142">
        <f>'[6]coldep'!T12</f>
        <v>0</v>
      </c>
      <c r="N15" s="11">
        <f>'[6]coldep'!AA12</f>
        <v>0</v>
      </c>
      <c r="O15" s="11">
        <f>'[6]coldep'!AB12</f>
        <v>0</v>
      </c>
      <c r="P15" s="11">
        <f>'[6]coldep'!Y12</f>
        <v>0</v>
      </c>
      <c r="Q15" s="11">
        <f>'[6]coldep'!Z12</f>
        <v>0</v>
      </c>
      <c r="R15" s="124" t="s">
        <v>112</v>
      </c>
      <c r="S15" s="11">
        <f>'[6]coldep'!AG12</f>
        <v>0</v>
      </c>
      <c r="T15" s="11">
        <f>'[6]coldep'!AH12</f>
        <v>0</v>
      </c>
      <c r="U15" s="11">
        <f>'[6]coldep'!AE12</f>
        <v>0</v>
      </c>
      <c r="V15" s="142">
        <f>'[6]coldep'!AF12</f>
        <v>0</v>
      </c>
      <c r="W15" s="11">
        <f>'[6]coldep'!AM12</f>
        <v>0</v>
      </c>
      <c r="X15" s="11">
        <f>'[6]coldep'!AN12</f>
        <v>0</v>
      </c>
      <c r="Y15" s="11">
        <f>'[6]coldep'!AK12</f>
        <v>0</v>
      </c>
      <c r="Z15" s="142">
        <f>'[6]coldep'!AL12</f>
        <v>0</v>
      </c>
      <c r="AA15" s="11">
        <f>'[6]coldep'!AS12</f>
        <v>0</v>
      </c>
      <c r="AB15" s="11">
        <f>'[6]coldep'!AT12</f>
        <v>0</v>
      </c>
      <c r="AC15" s="11">
        <f>'[6]coldep'!AQ12</f>
        <v>0</v>
      </c>
      <c r="AD15" s="11">
        <f>'[6]coldep'!AR12</f>
        <v>0</v>
      </c>
    </row>
    <row r="16" spans="1:30" ht="12.75">
      <c r="A16" s="124" t="s">
        <v>113</v>
      </c>
      <c r="B16" s="11">
        <f>'[6]coldep'!E13</f>
        <v>21618.8</v>
      </c>
      <c r="C16" s="11">
        <f>'[6]coldep'!J13</f>
        <v>22282.3</v>
      </c>
      <c r="D16" s="11">
        <f>'[6]coldep'!G13</f>
        <v>0</v>
      </c>
      <c r="E16" s="142">
        <f>'[6]coldep'!H13</f>
        <v>0</v>
      </c>
      <c r="F16" s="149">
        <f>'[6]coldep'!O13</f>
        <v>182.6</v>
      </c>
      <c r="G16" s="11">
        <f>'[6]coldep'!P13</f>
        <v>31.2</v>
      </c>
      <c r="H16" s="11">
        <f>'[6]coldep'!M13</f>
        <v>0</v>
      </c>
      <c r="I16" s="11">
        <f>'[6]coldep'!N13</f>
        <v>0</v>
      </c>
      <c r="J16" s="149">
        <f>'[6]coldep'!U13</f>
        <v>0</v>
      </c>
      <c r="K16" s="11">
        <f>'[6]coldep'!V13</f>
        <v>0</v>
      </c>
      <c r="L16" s="11">
        <f>'[6]coldep'!S13</f>
        <v>0</v>
      </c>
      <c r="M16" s="142">
        <f>'[6]coldep'!T13</f>
        <v>0</v>
      </c>
      <c r="N16" s="11">
        <f>'[6]coldep'!AA13</f>
        <v>46.3</v>
      </c>
      <c r="O16" s="11">
        <f>'[6]coldep'!AB13</f>
        <v>29.18</v>
      </c>
      <c r="P16" s="11">
        <f>'[6]coldep'!Y13</f>
        <v>0</v>
      </c>
      <c r="Q16" s="11">
        <f>'[6]coldep'!Z13</f>
        <v>13.38</v>
      </c>
      <c r="R16" s="124" t="s">
        <v>113</v>
      </c>
      <c r="S16" s="11">
        <f>'[6]coldep'!AG13</f>
        <v>7851.1</v>
      </c>
      <c r="T16" s="11">
        <f>'[6]coldep'!AH13</f>
        <v>3334.4</v>
      </c>
      <c r="U16" s="11">
        <f>'[6]coldep'!AE13</f>
        <v>0</v>
      </c>
      <c r="V16" s="142">
        <f>'[6]coldep'!AF13</f>
        <v>0</v>
      </c>
      <c r="W16" s="11">
        <f>'[6]coldep'!AM13</f>
        <v>5182</v>
      </c>
      <c r="X16" s="11">
        <f>'[6]coldep'!AN13</f>
        <v>3334.8</v>
      </c>
      <c r="Y16" s="11">
        <f>'[6]coldep'!AK13</f>
        <v>7.4</v>
      </c>
      <c r="Z16" s="142">
        <f>'[6]coldep'!AL13</f>
        <v>44.9</v>
      </c>
      <c r="AA16" s="11">
        <f>'[6]coldep'!AS13</f>
        <v>0</v>
      </c>
      <c r="AB16" s="11">
        <f>'[6]coldep'!AT13</f>
        <v>0</v>
      </c>
      <c r="AC16" s="11">
        <f>'[6]coldep'!AQ13</f>
        <v>0</v>
      </c>
      <c r="AD16" s="11">
        <f>'[6]coldep'!AR13</f>
        <v>0</v>
      </c>
    </row>
    <row r="17" spans="1:30" s="72" customFormat="1" ht="12.75">
      <c r="A17" s="162" t="s">
        <v>103</v>
      </c>
      <c r="B17" s="159">
        <f>SUM(B9:B16)</f>
        <v>247101.5</v>
      </c>
      <c r="C17" s="159">
        <f>SUM(C9:C16)</f>
        <v>263108.82</v>
      </c>
      <c r="D17" s="159">
        <f aca="true" t="shared" si="1" ref="D17:Q17">SUM(D10:D16)</f>
        <v>6.4</v>
      </c>
      <c r="E17" s="160">
        <f t="shared" si="1"/>
        <v>0</v>
      </c>
      <c r="F17" s="161">
        <f t="shared" si="1"/>
        <v>10762.1</v>
      </c>
      <c r="G17" s="159">
        <f t="shared" si="1"/>
        <v>10148.61</v>
      </c>
      <c r="H17" s="159">
        <f t="shared" si="1"/>
        <v>0</v>
      </c>
      <c r="I17" s="159">
        <f t="shared" si="1"/>
        <v>0</v>
      </c>
      <c r="J17" s="159">
        <f t="shared" si="1"/>
        <v>0</v>
      </c>
      <c r="K17" s="159">
        <f t="shared" si="1"/>
        <v>0</v>
      </c>
      <c r="L17" s="159">
        <f t="shared" si="1"/>
        <v>0</v>
      </c>
      <c r="M17" s="160">
        <f t="shared" si="1"/>
        <v>0</v>
      </c>
      <c r="N17" s="159">
        <f t="shared" si="1"/>
        <v>685.6</v>
      </c>
      <c r="O17" s="159">
        <f t="shared" si="1"/>
        <v>603.7599999999999</v>
      </c>
      <c r="P17" s="159">
        <f t="shared" si="1"/>
        <v>120.7</v>
      </c>
      <c r="Q17" s="159">
        <f t="shared" si="1"/>
        <v>174.16</v>
      </c>
      <c r="R17" s="162" t="s">
        <v>103</v>
      </c>
      <c r="S17" s="159">
        <f>SUM(S10:S16)</f>
        <v>75315.3</v>
      </c>
      <c r="T17" s="159">
        <f>SUM(T10:T16)</f>
        <v>44430.52</v>
      </c>
      <c r="U17" s="159">
        <f aca="true" t="shared" si="2" ref="U17:AD17">SUM(U10:U16)</f>
        <v>3638.2</v>
      </c>
      <c r="V17" s="160">
        <f t="shared" si="2"/>
        <v>1998.1</v>
      </c>
      <c r="W17" s="159">
        <f t="shared" si="2"/>
        <v>76449.09999999999</v>
      </c>
      <c r="X17" s="159">
        <f t="shared" si="2"/>
        <v>67856.10999999999</v>
      </c>
      <c r="Y17" s="159">
        <f t="shared" si="2"/>
        <v>1149</v>
      </c>
      <c r="Z17" s="160">
        <f t="shared" si="2"/>
        <v>1279</v>
      </c>
      <c r="AA17" s="159">
        <f>SUM(AA9:AA16)</f>
        <v>0</v>
      </c>
      <c r="AB17" s="159">
        <f t="shared" si="2"/>
        <v>0</v>
      </c>
      <c r="AC17" s="159">
        <f t="shared" si="2"/>
        <v>0</v>
      </c>
      <c r="AD17" s="159">
        <f t="shared" si="2"/>
        <v>0</v>
      </c>
    </row>
    <row r="18" spans="1:30" ht="12.75">
      <c r="A18" s="126" t="s">
        <v>114</v>
      </c>
      <c r="B18" s="11"/>
      <c r="C18" s="11"/>
      <c r="D18" s="11"/>
      <c r="E18" s="142"/>
      <c r="F18" s="149"/>
      <c r="G18" s="11"/>
      <c r="H18" s="11"/>
      <c r="I18" s="11"/>
      <c r="J18" s="149"/>
      <c r="K18" s="11"/>
      <c r="L18" s="11"/>
      <c r="M18" s="142"/>
      <c r="N18" s="11"/>
      <c r="O18" s="11"/>
      <c r="P18" s="11"/>
      <c r="Q18" s="11"/>
      <c r="R18" s="126" t="s">
        <v>114</v>
      </c>
      <c r="S18" s="11"/>
      <c r="T18" s="11"/>
      <c r="U18" s="11"/>
      <c r="V18" s="142"/>
      <c r="W18" s="11"/>
      <c r="X18" s="11"/>
      <c r="Y18" s="11"/>
      <c r="Z18" s="142"/>
      <c r="AA18" s="11"/>
      <c r="AB18" s="11"/>
      <c r="AC18" s="11"/>
      <c r="AD18" s="11"/>
    </row>
    <row r="19" spans="1:30" ht="12.75">
      <c r="A19" s="124" t="s">
        <v>115</v>
      </c>
      <c r="B19" s="11">
        <f>'[6]coldep'!I15</f>
        <v>64662.6</v>
      </c>
      <c r="C19" s="11">
        <f>'[6]coldep'!J15</f>
        <v>79172.97</v>
      </c>
      <c r="D19" s="11">
        <f>'[6]coldep'!G15</f>
        <v>0</v>
      </c>
      <c r="E19" s="142">
        <f>'[6]coldep'!H15</f>
        <v>0</v>
      </c>
      <c r="F19" s="149">
        <f>'[6]coldep'!O15</f>
        <v>1125.4</v>
      </c>
      <c r="G19" s="11">
        <f>'[6]coldep'!P15</f>
        <v>246.99</v>
      </c>
      <c r="H19" s="11">
        <f>'[6]coldep'!M15</f>
        <v>0</v>
      </c>
      <c r="I19" s="11">
        <f>'[6]coldep'!N15</f>
        <v>0</v>
      </c>
      <c r="J19" s="149">
        <f>'[6]coldep'!U15</f>
        <v>0</v>
      </c>
      <c r="K19" s="11">
        <f>'[6]coldep'!V15</f>
        <v>0</v>
      </c>
      <c r="L19" s="11">
        <f>'[6]coldep'!S15</f>
        <v>0</v>
      </c>
      <c r="M19" s="142">
        <f>'[6]coldep'!T15</f>
        <v>0</v>
      </c>
      <c r="N19" s="11">
        <f>'[6]coldep'!AA15</f>
        <v>44.1</v>
      </c>
      <c r="O19" s="11">
        <f>'[6]coldep'!AB15</f>
        <v>40.1</v>
      </c>
      <c r="P19" s="11">
        <f>'[6]coldep'!Y15</f>
        <v>0</v>
      </c>
      <c r="Q19" s="11">
        <f>'[6]coldep'!Z15</f>
        <v>0</v>
      </c>
      <c r="R19" s="124" t="s">
        <v>115</v>
      </c>
      <c r="S19" s="11">
        <f>'[6]coldep'!AG15</f>
        <v>14378.1</v>
      </c>
      <c r="T19" s="11">
        <f>'[6]coldep'!AH15</f>
        <v>6593.79</v>
      </c>
      <c r="U19" s="11">
        <f>'[6]coldep'!AE15</f>
        <v>1233</v>
      </c>
      <c r="V19" s="142">
        <f>'[6]coldep'!AF15</f>
        <v>846.7</v>
      </c>
      <c r="W19" s="11">
        <f>'[6]coldep'!AM15</f>
        <v>11126.6</v>
      </c>
      <c r="X19" s="11">
        <f>'[6]coldep'!AN15</f>
        <v>6923.33</v>
      </c>
      <c r="Y19" s="11">
        <f>'[6]coldep'!AK15</f>
        <v>412.9</v>
      </c>
      <c r="Z19" s="142">
        <f>'[6]coldep'!AL15</f>
        <v>0</v>
      </c>
      <c r="AA19" s="11">
        <f>'[6]coldep'!AS15</f>
        <v>0</v>
      </c>
      <c r="AB19" s="11">
        <f>'[6]coldep'!AT15</f>
        <v>0</v>
      </c>
      <c r="AC19" s="11">
        <f>'[6]coldep'!AQ15</f>
        <v>0</v>
      </c>
      <c r="AD19" s="11">
        <f>'[6]coldep'!AR15</f>
        <v>0</v>
      </c>
    </row>
    <row r="20" spans="1:30" ht="12.75">
      <c r="A20" s="124" t="s">
        <v>116</v>
      </c>
      <c r="B20" s="11">
        <f>'[6]coldep'!I16</f>
        <v>242919.8</v>
      </c>
      <c r="C20" s="11">
        <f>'[6]coldep'!J16</f>
        <v>254676.52</v>
      </c>
      <c r="D20" s="11">
        <f>'[6]coldep'!G16</f>
        <v>0</v>
      </c>
      <c r="E20" s="142">
        <f>'[6]coldep'!H16</f>
        <v>0</v>
      </c>
      <c r="F20" s="149">
        <f>'[6]coldep'!O16</f>
        <v>20765.9</v>
      </c>
      <c r="G20" s="11">
        <f>'[6]coldep'!P16</f>
        <v>18187.49</v>
      </c>
      <c r="H20" s="11">
        <f>'[6]coldep'!M16</f>
        <v>0</v>
      </c>
      <c r="I20" s="11">
        <f>'[6]coldep'!N16</f>
        <v>0</v>
      </c>
      <c r="J20" s="149">
        <f>'[6]coldep'!U16</f>
        <v>45.4</v>
      </c>
      <c r="K20" s="11">
        <f>'[6]coldep'!V16</f>
        <v>37.1</v>
      </c>
      <c r="L20" s="11">
        <f>'[6]coldep'!S16</f>
        <v>0</v>
      </c>
      <c r="M20" s="142">
        <f>'[6]coldep'!T16</f>
        <v>0</v>
      </c>
      <c r="N20" s="11">
        <f>'[6]coldep'!AA16</f>
        <v>1456.1</v>
      </c>
      <c r="O20" s="11">
        <f>'[6]coldep'!AB16</f>
        <v>22.2</v>
      </c>
      <c r="P20" s="11">
        <f>'[6]coldep'!Y16</f>
        <v>921.4</v>
      </c>
      <c r="Q20" s="11">
        <f>'[6]coldep'!Z16</f>
        <v>0</v>
      </c>
      <c r="R20" s="124" t="s">
        <v>116</v>
      </c>
      <c r="S20" s="11">
        <f>'[6]coldep'!AG16</f>
        <v>37409.5</v>
      </c>
      <c r="T20" s="11">
        <f>'[6]coldep'!AH16</f>
        <v>19719.55</v>
      </c>
      <c r="U20" s="11">
        <f>'[6]coldep'!AE16</f>
        <v>2617.6</v>
      </c>
      <c r="V20" s="142">
        <f>'[6]coldep'!AF16</f>
        <v>1830</v>
      </c>
      <c r="W20" s="11">
        <f>'[6]coldep'!AM16</f>
        <v>3428.8</v>
      </c>
      <c r="X20" s="11">
        <f>'[6]coldep'!AN16</f>
        <v>2769.31</v>
      </c>
      <c r="Y20" s="11">
        <f>'[6]coldep'!AK16</f>
        <v>382.9</v>
      </c>
      <c r="Z20" s="142">
        <f>'[6]coldep'!AL16</f>
        <v>469.3</v>
      </c>
      <c r="AA20" s="11">
        <f>'[6]coldep'!AS16</f>
        <v>0</v>
      </c>
      <c r="AB20" s="11">
        <f>'[6]coldep'!AT16</f>
        <v>0</v>
      </c>
      <c r="AC20" s="11">
        <f>'[6]coldep'!AQ16</f>
        <v>0</v>
      </c>
      <c r="AD20" s="11">
        <f>'[6]coldep'!AR16</f>
        <v>0</v>
      </c>
    </row>
    <row r="21" spans="1:30" ht="12.75">
      <c r="A21" s="124" t="s">
        <v>117</v>
      </c>
      <c r="B21" s="11">
        <f>'[6]coldep'!I17</f>
        <v>251686.9</v>
      </c>
      <c r="C21" s="11">
        <f>'[6]coldep'!J17</f>
        <v>283336.57</v>
      </c>
      <c r="D21" s="11">
        <f>'[6]coldep'!G17</f>
        <v>0</v>
      </c>
      <c r="E21" s="142">
        <f>'[6]coldep'!H17</f>
        <v>0</v>
      </c>
      <c r="F21" s="149">
        <f>'[6]coldep'!O17</f>
        <v>15619.1</v>
      </c>
      <c r="G21" s="11">
        <f>'[6]coldep'!P17</f>
        <v>12762.64</v>
      </c>
      <c r="H21" s="11">
        <f>'[6]coldep'!M17</f>
        <v>0</v>
      </c>
      <c r="I21" s="11">
        <f>'[6]coldep'!N17</f>
        <v>0</v>
      </c>
      <c r="J21" s="149">
        <f>'[6]coldep'!U17</f>
        <v>0</v>
      </c>
      <c r="K21" s="11">
        <f>'[6]coldep'!V17</f>
        <v>17.61</v>
      </c>
      <c r="L21" s="11">
        <f>'[6]coldep'!S17</f>
        <v>0</v>
      </c>
      <c r="M21" s="142">
        <f>'[6]coldep'!T17</f>
        <v>0</v>
      </c>
      <c r="N21" s="11">
        <f>'[6]coldep'!AA17</f>
        <v>544.9</v>
      </c>
      <c r="O21" s="11">
        <f>'[6]coldep'!AB17</f>
        <v>168.42</v>
      </c>
      <c r="P21" s="11">
        <f>'[6]coldep'!Y17</f>
        <v>0</v>
      </c>
      <c r="Q21" s="11">
        <f>'[6]coldep'!Z17</f>
        <v>21.4</v>
      </c>
      <c r="R21" s="124" t="s">
        <v>117</v>
      </c>
      <c r="S21" s="11">
        <f>'[6]coldep'!AG17</f>
        <v>85889.7</v>
      </c>
      <c r="T21" s="11">
        <f>'[6]coldep'!AH17</f>
        <v>36313.38</v>
      </c>
      <c r="U21" s="11">
        <f>'[6]coldep'!AE17</f>
        <v>6471.5</v>
      </c>
      <c r="V21" s="142">
        <f>'[6]coldep'!AF17</f>
        <v>2413.54</v>
      </c>
      <c r="W21" s="11">
        <f>'[6]coldep'!AM17</f>
        <v>16956.4</v>
      </c>
      <c r="X21" s="11">
        <f>'[6]coldep'!AN17</f>
        <v>15014.95</v>
      </c>
      <c r="Y21" s="11">
        <f>'[6]coldep'!AK17</f>
        <v>1095.7</v>
      </c>
      <c r="Z21" s="142">
        <f>'[6]coldep'!AL17</f>
        <v>1309.69</v>
      </c>
      <c r="AA21" s="11">
        <f>'[6]coldep'!AS17</f>
        <v>0</v>
      </c>
      <c r="AB21" s="11">
        <f>'[6]coldep'!AT17</f>
        <v>0</v>
      </c>
      <c r="AC21" s="11">
        <f>'[6]coldep'!AQ17</f>
        <v>0</v>
      </c>
      <c r="AD21" s="11">
        <f>'[6]coldep'!AR17</f>
        <v>0</v>
      </c>
    </row>
    <row r="22" spans="1:30" ht="12.75">
      <c r="A22" s="124" t="s">
        <v>118</v>
      </c>
      <c r="B22" s="11">
        <f>'[6]coldep'!I18</f>
        <v>115241.4</v>
      </c>
      <c r="C22" s="11">
        <f>'[6]coldep'!J18</f>
        <v>91257.67</v>
      </c>
      <c r="D22" s="11">
        <f>'[6]coldep'!G18</f>
        <v>0</v>
      </c>
      <c r="E22" s="142">
        <f>'[6]coldep'!H18</f>
        <v>0</v>
      </c>
      <c r="F22" s="149">
        <f>'[6]coldep'!O18</f>
        <v>4859.2</v>
      </c>
      <c r="G22" s="11">
        <f>'[6]coldep'!P18</f>
        <v>4087.84</v>
      </c>
      <c r="H22" s="11">
        <f>'[6]coldep'!M18</f>
        <v>0</v>
      </c>
      <c r="I22" s="11">
        <f>'[6]coldep'!N18</f>
        <v>0</v>
      </c>
      <c r="J22" s="149">
        <f>'[6]coldep'!U18</f>
        <v>2760.2</v>
      </c>
      <c r="K22" s="11">
        <f>'[6]coldep'!V18</f>
        <v>17.3</v>
      </c>
      <c r="L22" s="11">
        <f>'[6]coldep'!S18</f>
        <v>0</v>
      </c>
      <c r="M22" s="142">
        <f>'[6]coldep'!T18</f>
        <v>0</v>
      </c>
      <c r="N22" s="11">
        <f>'[6]coldep'!AA18</f>
        <v>0</v>
      </c>
      <c r="O22" s="11">
        <f>'[6]coldep'!AB18</f>
        <v>0</v>
      </c>
      <c r="P22" s="11">
        <f>'[6]coldep'!Y18</f>
        <v>0</v>
      </c>
      <c r="Q22" s="11">
        <f>'[6]coldep'!Z18</f>
        <v>0</v>
      </c>
      <c r="R22" s="124" t="s">
        <v>118</v>
      </c>
      <c r="S22" s="11">
        <f>'[6]coldep'!AG18</f>
        <v>3222</v>
      </c>
      <c r="T22" s="11">
        <f>'[6]coldep'!AH18</f>
        <v>3087.54</v>
      </c>
      <c r="U22" s="11">
        <f>'[6]coldep'!AE18</f>
        <v>0</v>
      </c>
      <c r="V22" s="142">
        <f>'[6]coldep'!AF18</f>
        <v>0</v>
      </c>
      <c r="W22" s="11">
        <f>'[6]coldep'!AM18</f>
        <v>1206.5</v>
      </c>
      <c r="X22" s="11">
        <f>'[6]coldep'!AN18</f>
        <v>763.85</v>
      </c>
      <c r="Y22" s="11">
        <f>'[6]coldep'!AK18</f>
        <v>0</v>
      </c>
      <c r="Z22" s="142">
        <f>'[6]coldep'!AL18</f>
        <v>0</v>
      </c>
      <c r="AA22" s="11">
        <f>'[6]coldep'!AS18</f>
        <v>0</v>
      </c>
      <c r="AB22" s="11">
        <f>'[6]coldep'!AT18</f>
        <v>0</v>
      </c>
      <c r="AC22" s="11">
        <f>'[6]coldep'!AQ18</f>
        <v>0</v>
      </c>
      <c r="AD22" s="11">
        <f>'[6]coldep'!AR18</f>
        <v>0</v>
      </c>
    </row>
    <row r="23" spans="1:38" s="72" customFormat="1" ht="12.75">
      <c r="A23" s="162" t="s">
        <v>103</v>
      </c>
      <c r="B23" s="163">
        <f aca="true" t="shared" si="3" ref="B23:Q23">SUM(B19:B22)</f>
        <v>674510.7</v>
      </c>
      <c r="C23" s="163">
        <f t="shared" si="3"/>
        <v>708443.7300000001</v>
      </c>
      <c r="D23" s="163">
        <f t="shared" si="3"/>
        <v>0</v>
      </c>
      <c r="E23" s="163">
        <f t="shared" si="3"/>
        <v>0</v>
      </c>
      <c r="F23" s="163">
        <f t="shared" si="3"/>
        <v>42369.6</v>
      </c>
      <c r="G23" s="163">
        <f t="shared" si="3"/>
        <v>35284.96000000001</v>
      </c>
      <c r="H23" s="163">
        <f t="shared" si="3"/>
        <v>0</v>
      </c>
      <c r="I23" s="163">
        <f t="shared" si="3"/>
        <v>0</v>
      </c>
      <c r="J23" s="163">
        <f t="shared" si="3"/>
        <v>2805.6</v>
      </c>
      <c r="K23" s="163">
        <f t="shared" si="3"/>
        <v>72.01</v>
      </c>
      <c r="L23" s="163">
        <f t="shared" si="3"/>
        <v>0</v>
      </c>
      <c r="M23" s="163">
        <f t="shared" si="3"/>
        <v>0</v>
      </c>
      <c r="N23" s="163">
        <f t="shared" si="3"/>
        <v>2045.1</v>
      </c>
      <c r="O23" s="163">
        <f t="shared" si="3"/>
        <v>230.71999999999997</v>
      </c>
      <c r="P23" s="163">
        <f t="shared" si="3"/>
        <v>921.4</v>
      </c>
      <c r="Q23" s="163">
        <f t="shared" si="3"/>
        <v>21.4</v>
      </c>
      <c r="R23" s="162" t="s">
        <v>103</v>
      </c>
      <c r="S23" s="163">
        <f>SUM(S19:S22)</f>
        <v>140899.3</v>
      </c>
      <c r="T23" s="163">
        <f>SUM(T19:T22)</f>
        <v>65714.26</v>
      </c>
      <c r="U23" s="163">
        <f aca="true" t="shared" si="4" ref="U23:AD23">SUM(U19:U22)</f>
        <v>10322.1</v>
      </c>
      <c r="V23" s="163">
        <f t="shared" si="4"/>
        <v>5090.24</v>
      </c>
      <c r="W23" s="163">
        <f t="shared" si="4"/>
        <v>32718.300000000003</v>
      </c>
      <c r="X23" s="163">
        <f t="shared" si="4"/>
        <v>25471.44</v>
      </c>
      <c r="Y23" s="163">
        <f t="shared" si="4"/>
        <v>1891.5</v>
      </c>
      <c r="Z23" s="163">
        <f t="shared" si="4"/>
        <v>1778.99</v>
      </c>
      <c r="AA23" s="163">
        <f t="shared" si="4"/>
        <v>0</v>
      </c>
      <c r="AB23" s="163">
        <f t="shared" si="4"/>
        <v>0</v>
      </c>
      <c r="AC23" s="163">
        <f t="shared" si="4"/>
        <v>0</v>
      </c>
      <c r="AD23" s="163">
        <f t="shared" si="4"/>
        <v>0</v>
      </c>
      <c r="AJ23" s="41"/>
      <c r="AK23" s="41"/>
      <c r="AL23" s="41"/>
    </row>
    <row r="24" spans="1:30" ht="12.75">
      <c r="A24" s="126" t="s">
        <v>119</v>
      </c>
      <c r="B24" s="11"/>
      <c r="C24" s="11"/>
      <c r="D24" s="11"/>
      <c r="E24" s="142"/>
      <c r="F24" s="149"/>
      <c r="G24" s="11"/>
      <c r="H24" s="11"/>
      <c r="I24" s="11"/>
      <c r="J24" s="149"/>
      <c r="K24" s="11"/>
      <c r="L24" s="11"/>
      <c r="M24" s="142"/>
      <c r="N24" s="11"/>
      <c r="O24" s="11"/>
      <c r="P24" s="11"/>
      <c r="Q24" s="11"/>
      <c r="R24" s="126" t="s">
        <v>119</v>
      </c>
      <c r="S24" s="11"/>
      <c r="T24" s="11"/>
      <c r="U24" s="11"/>
      <c r="V24" s="142"/>
      <c r="W24" s="11"/>
      <c r="X24" s="11"/>
      <c r="Y24" s="11"/>
      <c r="Z24" s="142"/>
      <c r="AA24" s="11"/>
      <c r="AB24" s="11"/>
      <c r="AC24" s="11"/>
      <c r="AD24" s="11"/>
    </row>
    <row r="25" spans="1:30" ht="12.75">
      <c r="A25" s="124" t="s">
        <v>120</v>
      </c>
      <c r="B25" s="64">
        <f>'[6]coldep'!I20</f>
        <v>166708.7</v>
      </c>
      <c r="C25" s="64">
        <f>'[6]coldep'!J20</f>
        <v>200462.78</v>
      </c>
      <c r="D25" s="64">
        <f>'[6]coldep'!G20</f>
        <v>0</v>
      </c>
      <c r="E25" s="143">
        <f>'[6]coldep'!H20</f>
        <v>0</v>
      </c>
      <c r="F25" s="150">
        <f>'[6]coldep'!O20</f>
        <v>2723.6</v>
      </c>
      <c r="G25" s="64">
        <f>'[6]coldep'!P20</f>
        <v>2174.44</v>
      </c>
      <c r="H25" s="64">
        <f>'[6]coldep'!M20</f>
        <v>0</v>
      </c>
      <c r="I25" s="64">
        <f>'[6]coldep'!N20</f>
        <v>0</v>
      </c>
      <c r="J25" s="150">
        <f>'[6]coldep'!U20</f>
        <v>0</v>
      </c>
      <c r="K25" s="64">
        <f>'[6]coldep'!V20</f>
        <v>0</v>
      </c>
      <c r="L25" s="64">
        <f>'[6]coldep'!S20</f>
        <v>0</v>
      </c>
      <c r="M25" s="143">
        <f>'[6]coldep'!T20</f>
        <v>0</v>
      </c>
      <c r="N25" s="64">
        <f>'[6]coldep'!AA20</f>
        <v>841.7</v>
      </c>
      <c r="O25" s="64">
        <f>'[6]coldep'!AB20</f>
        <v>290.45</v>
      </c>
      <c r="P25" s="64">
        <f>'[6]coldep'!Y20</f>
        <v>10</v>
      </c>
      <c r="Q25" s="64">
        <f>'[6]coldep'!Z20</f>
        <v>18.65</v>
      </c>
      <c r="R25" s="124" t="s">
        <v>120</v>
      </c>
      <c r="S25" s="64">
        <f>'[6]coldep'!AG20</f>
        <v>33828.9</v>
      </c>
      <c r="T25" s="64">
        <f>'[6]coldep'!AH20</f>
        <v>18170</v>
      </c>
      <c r="U25" s="64">
        <f>'[6]coldep'!AE20</f>
        <v>820</v>
      </c>
      <c r="V25" s="143">
        <f>'[6]coldep'!AF20</f>
        <v>382.8</v>
      </c>
      <c r="W25" s="64">
        <f>'[6]coldep'!AM20</f>
        <v>76588</v>
      </c>
      <c r="X25" s="64">
        <f>'[6]coldep'!AN20</f>
        <v>53327.28</v>
      </c>
      <c r="Y25" s="64">
        <f>'[6]coldep'!AK20</f>
        <v>1162.1</v>
      </c>
      <c r="Z25" s="143">
        <f>'[6]coldep'!AL20</f>
        <v>506.9</v>
      </c>
      <c r="AA25" s="64">
        <f>'[6]coldep'!AS20</f>
        <v>0</v>
      </c>
      <c r="AB25" s="64">
        <f>'[6]coldep'!AT20</f>
        <v>0</v>
      </c>
      <c r="AC25" s="64">
        <f>'[6]coldep'!AQ20</f>
        <v>0</v>
      </c>
      <c r="AD25" s="64">
        <f>'[6]coldep'!AR20</f>
        <v>0</v>
      </c>
    </row>
    <row r="26" spans="1:30" ht="12.75">
      <c r="A26" s="124" t="s">
        <v>121</v>
      </c>
      <c r="B26" s="64">
        <f>'[6]coldep'!I21</f>
        <v>147710.5</v>
      </c>
      <c r="C26" s="64">
        <f>'[6]coldep'!J21</f>
        <v>170899.38</v>
      </c>
      <c r="D26" s="64">
        <f>'[6]coldep'!G21</f>
        <v>126.8</v>
      </c>
      <c r="E26" s="143">
        <f>'[6]coldep'!H21</f>
        <v>111.3</v>
      </c>
      <c r="F26" s="150">
        <f>'[6]coldep'!O21</f>
        <v>749.6</v>
      </c>
      <c r="G26" s="64">
        <f>'[6]coldep'!P21</f>
        <v>489.1</v>
      </c>
      <c r="H26" s="64">
        <f>'[6]coldep'!M21</f>
        <v>0</v>
      </c>
      <c r="I26" s="64">
        <f>'[6]coldep'!N21</f>
        <v>0</v>
      </c>
      <c r="J26" s="150">
        <f>'[6]coldep'!U21</f>
        <v>0</v>
      </c>
      <c r="K26" s="64">
        <f>'[6]coldep'!V21</f>
        <v>1.4</v>
      </c>
      <c r="L26" s="64">
        <f>'[6]coldep'!S21</f>
        <v>0</v>
      </c>
      <c r="M26" s="143">
        <f>'[6]coldep'!T21</f>
        <v>0</v>
      </c>
      <c r="N26" s="64">
        <f>'[6]coldep'!AA21</f>
        <v>2682.5</v>
      </c>
      <c r="O26" s="64">
        <f>'[6]coldep'!AB21</f>
        <v>1962.28</v>
      </c>
      <c r="P26" s="64">
        <f>'[6]coldep'!Y21</f>
        <v>288.9</v>
      </c>
      <c r="Q26" s="64">
        <f>'[6]coldep'!Z21</f>
        <v>259.78</v>
      </c>
      <c r="R26" s="124" t="s">
        <v>121</v>
      </c>
      <c r="S26" s="64">
        <f>'[6]coldep'!AG21</f>
        <v>58940.3</v>
      </c>
      <c r="T26" s="64">
        <f>'[6]coldep'!AH21</f>
        <v>34274.32</v>
      </c>
      <c r="U26" s="64">
        <f>'[6]coldep'!AE21</f>
        <v>2695.8</v>
      </c>
      <c r="V26" s="143">
        <f>'[6]coldep'!AF21</f>
        <v>1535.6</v>
      </c>
      <c r="W26" s="64">
        <f>'[6]coldep'!AM21</f>
        <v>36500.9</v>
      </c>
      <c r="X26" s="64">
        <f>'[6]coldep'!AN21</f>
        <v>20060.36</v>
      </c>
      <c r="Y26" s="64">
        <f>'[6]coldep'!AK21</f>
        <v>1017.4</v>
      </c>
      <c r="Z26" s="143">
        <f>'[6]coldep'!AL21</f>
        <v>337.8</v>
      </c>
      <c r="AA26" s="64">
        <f>'[6]coldep'!AS21</f>
        <v>0</v>
      </c>
      <c r="AB26" s="64">
        <f>'[6]coldep'!AT21</f>
        <v>0</v>
      </c>
      <c r="AC26" s="64">
        <f>'[6]coldep'!AQ21</f>
        <v>0</v>
      </c>
      <c r="AD26" s="64">
        <f>'[6]coldep'!AR21</f>
        <v>0</v>
      </c>
    </row>
    <row r="27" spans="1:30" ht="12.75">
      <c r="A27" s="124" t="s">
        <v>122</v>
      </c>
      <c r="B27" s="64">
        <f>'[6]coldep'!I22</f>
        <v>108078.7</v>
      </c>
      <c r="C27" s="64">
        <f>'[6]coldep'!J22</f>
        <v>149803.72</v>
      </c>
      <c r="D27" s="64">
        <f>'[6]coldep'!G22</f>
        <v>0</v>
      </c>
      <c r="E27" s="143">
        <f>'[6]coldep'!H22</f>
        <v>0</v>
      </c>
      <c r="F27" s="150">
        <f>'[6]coldep'!O22</f>
        <v>0</v>
      </c>
      <c r="G27" s="64">
        <f>'[6]coldep'!P22</f>
        <v>0</v>
      </c>
      <c r="H27" s="64">
        <f>'[6]coldep'!M22</f>
        <v>0</v>
      </c>
      <c r="I27" s="64">
        <f>'[6]coldep'!N22</f>
        <v>0</v>
      </c>
      <c r="J27" s="150">
        <f>'[6]coldep'!U22</f>
        <v>0</v>
      </c>
      <c r="K27" s="64">
        <f>'[6]coldep'!V22</f>
        <v>0</v>
      </c>
      <c r="L27" s="64">
        <f>'[6]coldep'!S22</f>
        <v>0</v>
      </c>
      <c r="M27" s="143">
        <f>'[6]coldep'!T22</f>
        <v>0</v>
      </c>
      <c r="N27" s="64">
        <f>'[6]coldep'!AA22</f>
        <v>44.2</v>
      </c>
      <c r="O27" s="64">
        <f>'[6]coldep'!AB22</f>
        <v>28.1</v>
      </c>
      <c r="P27" s="64">
        <f>'[6]coldep'!Y22</f>
        <v>0</v>
      </c>
      <c r="Q27" s="64">
        <f>'[6]coldep'!Z22</f>
        <v>0</v>
      </c>
      <c r="R27" s="124" t="s">
        <v>122</v>
      </c>
      <c r="S27" s="64">
        <f>'[6]coldep'!AG22</f>
        <v>63151.2</v>
      </c>
      <c r="T27" s="64">
        <f>'[6]coldep'!AH22</f>
        <v>41827.43</v>
      </c>
      <c r="U27" s="64">
        <f>'[6]coldep'!AE22</f>
        <v>2493.2</v>
      </c>
      <c r="V27" s="143">
        <f>'[6]coldep'!AF22</f>
        <v>1875.2</v>
      </c>
      <c r="W27" s="64">
        <f>'[6]coldep'!AM22</f>
        <v>19790.3</v>
      </c>
      <c r="X27" s="64">
        <f>'[6]coldep'!AN22</f>
        <v>8778.71</v>
      </c>
      <c r="Y27" s="64">
        <f>'[6]coldep'!AK22</f>
        <v>131.8</v>
      </c>
      <c r="Z27" s="143">
        <f>'[6]coldep'!AL22</f>
        <v>114</v>
      </c>
      <c r="AA27" s="64">
        <f>'[6]coldep'!AS22</f>
        <v>0</v>
      </c>
      <c r="AB27" s="64">
        <f>'[6]coldep'!AT22</f>
        <v>0</v>
      </c>
      <c r="AC27" s="64">
        <f>'[6]coldep'!AQ22</f>
        <v>0</v>
      </c>
      <c r="AD27" s="64">
        <f>'[6]coldep'!AR22</f>
        <v>0</v>
      </c>
    </row>
    <row r="28" spans="1:30" s="72" customFormat="1" ht="12.75">
      <c r="A28" s="162" t="s">
        <v>103</v>
      </c>
      <c r="B28" s="163">
        <f aca="true" t="shared" si="5" ref="B28:Q28">SUM(B25:B27)</f>
        <v>422497.9</v>
      </c>
      <c r="C28" s="163">
        <f t="shared" si="5"/>
        <v>521165.88</v>
      </c>
      <c r="D28" s="163">
        <f t="shared" si="5"/>
        <v>126.8</v>
      </c>
      <c r="E28" s="163">
        <f t="shared" si="5"/>
        <v>111.3</v>
      </c>
      <c r="F28" s="163">
        <f t="shared" si="5"/>
        <v>3473.2</v>
      </c>
      <c r="G28" s="163">
        <f t="shared" si="5"/>
        <v>2663.54</v>
      </c>
      <c r="H28" s="163">
        <f t="shared" si="5"/>
        <v>0</v>
      </c>
      <c r="I28" s="163">
        <f t="shared" si="5"/>
        <v>0</v>
      </c>
      <c r="J28" s="163">
        <f t="shared" si="5"/>
        <v>0</v>
      </c>
      <c r="K28" s="163">
        <f t="shared" si="5"/>
        <v>1.4</v>
      </c>
      <c r="L28" s="163">
        <f t="shared" si="5"/>
        <v>0</v>
      </c>
      <c r="M28" s="163">
        <f t="shared" si="5"/>
        <v>0</v>
      </c>
      <c r="N28" s="163">
        <f t="shared" si="5"/>
        <v>3568.3999999999996</v>
      </c>
      <c r="O28" s="163">
        <f t="shared" si="5"/>
        <v>2280.83</v>
      </c>
      <c r="P28" s="163">
        <f t="shared" si="5"/>
        <v>298.9</v>
      </c>
      <c r="Q28" s="163">
        <f t="shared" si="5"/>
        <v>278.42999999999995</v>
      </c>
      <c r="R28" s="162" t="s">
        <v>103</v>
      </c>
      <c r="S28" s="163">
        <f>SUM(S25:S27)</f>
        <v>155920.40000000002</v>
      </c>
      <c r="T28" s="163">
        <f>SUM(T25:T27)</f>
        <v>94271.75</v>
      </c>
      <c r="U28" s="163">
        <f aca="true" t="shared" si="6" ref="U28:AD28">SUM(U25:U27)</f>
        <v>6009</v>
      </c>
      <c r="V28" s="163">
        <f t="shared" si="6"/>
        <v>3793.6</v>
      </c>
      <c r="W28" s="163">
        <f t="shared" si="6"/>
        <v>132879.19999999998</v>
      </c>
      <c r="X28" s="163">
        <f t="shared" si="6"/>
        <v>82166.35</v>
      </c>
      <c r="Y28" s="163">
        <f t="shared" si="6"/>
        <v>2311.3</v>
      </c>
      <c r="Z28" s="163">
        <f t="shared" si="6"/>
        <v>958.7</v>
      </c>
      <c r="AA28" s="163">
        <f t="shared" si="6"/>
        <v>0</v>
      </c>
      <c r="AB28" s="163">
        <f t="shared" si="6"/>
        <v>0</v>
      </c>
      <c r="AC28" s="163">
        <f t="shared" si="6"/>
        <v>0</v>
      </c>
      <c r="AD28" s="163">
        <f t="shared" si="6"/>
        <v>0</v>
      </c>
    </row>
    <row r="29" spans="1:30" ht="12.75">
      <c r="A29" s="126" t="s">
        <v>123</v>
      </c>
      <c r="B29" s="11"/>
      <c r="C29" s="11"/>
      <c r="D29" s="11"/>
      <c r="E29" s="142"/>
      <c r="F29" s="149"/>
      <c r="G29" s="11"/>
      <c r="H29" s="11"/>
      <c r="I29" s="11"/>
      <c r="J29" s="149"/>
      <c r="K29" s="11"/>
      <c r="L29" s="11"/>
      <c r="M29" s="142"/>
      <c r="N29" s="11"/>
      <c r="O29" s="11"/>
      <c r="P29" s="11"/>
      <c r="Q29" s="11"/>
      <c r="R29" s="126" t="s">
        <v>123</v>
      </c>
      <c r="S29" s="11"/>
      <c r="T29" s="11"/>
      <c r="U29" s="11"/>
      <c r="V29" s="142"/>
      <c r="W29" s="11"/>
      <c r="X29" s="11"/>
      <c r="Y29" s="11"/>
      <c r="Z29" s="142"/>
      <c r="AA29" s="11"/>
      <c r="AB29" s="11"/>
      <c r="AC29" s="11"/>
      <c r="AD29" s="11"/>
    </row>
    <row r="30" spans="1:30" ht="12.75">
      <c r="A30" s="124" t="s">
        <v>124</v>
      </c>
      <c r="B30" s="11">
        <f>'[6]coldep'!I24</f>
        <v>222621.2</v>
      </c>
      <c r="C30" s="11">
        <f>'[6]coldep'!J24</f>
        <v>270872.97</v>
      </c>
      <c r="D30" s="11">
        <f>'[6]coldep'!G24</f>
        <v>0</v>
      </c>
      <c r="E30" s="142">
        <f>'[6]coldep'!H24</f>
        <v>0</v>
      </c>
      <c r="F30" s="149">
        <f>'[6]coldep'!O24</f>
        <v>393.9</v>
      </c>
      <c r="G30" s="11">
        <f>'[6]coldep'!P24</f>
        <v>421.3</v>
      </c>
      <c r="H30" s="11">
        <f>'[6]coldep'!M24</f>
        <v>0</v>
      </c>
      <c r="I30" s="11">
        <f>'[6]coldep'!N24</f>
        <v>0</v>
      </c>
      <c r="J30" s="149">
        <f>'[6]coldep'!U24</f>
        <v>2.9</v>
      </c>
      <c r="K30" s="11">
        <f>'[6]coldep'!V24</f>
        <v>28.4</v>
      </c>
      <c r="L30" s="11">
        <f>'[6]coldep'!S24</f>
        <v>0</v>
      </c>
      <c r="M30" s="142">
        <f>'[6]coldep'!T24</f>
        <v>0</v>
      </c>
      <c r="N30" s="11">
        <f>'[6]coldep'!AA24</f>
        <v>683.2</v>
      </c>
      <c r="O30" s="11">
        <f>'[6]coldep'!AB24</f>
        <v>541.3</v>
      </c>
      <c r="P30" s="11">
        <f>'[6]coldep'!Y24</f>
        <v>82.6</v>
      </c>
      <c r="Q30" s="11">
        <f>'[6]coldep'!Z24</f>
        <v>96.2</v>
      </c>
      <c r="R30" s="124" t="s">
        <v>124</v>
      </c>
      <c r="S30" s="11">
        <f>'[6]coldep'!AG24</f>
        <v>45250.9</v>
      </c>
      <c r="T30" s="11">
        <f>'[6]coldep'!AH24</f>
        <v>36662.11</v>
      </c>
      <c r="U30" s="11">
        <f>'[6]coldep'!AE24</f>
        <v>882.1</v>
      </c>
      <c r="V30" s="142">
        <f>'[6]coldep'!AF24</f>
        <v>861.5</v>
      </c>
      <c r="W30" s="11">
        <f>'[6]coldep'!AM24</f>
        <v>29324.2</v>
      </c>
      <c r="X30" s="11">
        <f>'[6]coldep'!AN24</f>
        <v>18698.88</v>
      </c>
      <c r="Y30" s="11">
        <f>'[6]coldep'!AK24</f>
        <v>422</v>
      </c>
      <c r="Z30" s="142">
        <f>'[6]coldep'!AL24</f>
        <v>925.7</v>
      </c>
      <c r="AA30" s="11">
        <f>'[6]coldep'!AS24</f>
        <v>48.8</v>
      </c>
      <c r="AB30" s="11">
        <f>'[6]coldep'!AT24</f>
        <v>0</v>
      </c>
      <c r="AC30" s="11">
        <f>'[6]coldep'!AQ24</f>
        <v>0</v>
      </c>
      <c r="AD30" s="11">
        <f>'[6]coldep'!AR24</f>
        <v>0</v>
      </c>
    </row>
    <row r="31" spans="1:30" ht="12.75">
      <c r="A31" s="124" t="s">
        <v>125</v>
      </c>
      <c r="B31" s="11">
        <f>'[6]coldep'!I25</f>
        <v>130541.1</v>
      </c>
      <c r="C31" s="11">
        <f>'[6]coldep'!J25</f>
        <v>162169.78</v>
      </c>
      <c r="D31" s="11">
        <f>'[6]coldep'!G25</f>
        <v>0</v>
      </c>
      <c r="E31" s="142">
        <f>'[6]coldep'!H25</f>
        <v>0</v>
      </c>
      <c r="F31" s="149">
        <f>'[6]coldep'!O25</f>
        <v>0</v>
      </c>
      <c r="G31" s="11">
        <f>'[6]coldep'!P25</f>
        <v>12</v>
      </c>
      <c r="H31" s="11">
        <f>'[6]coldep'!M25</f>
        <v>0</v>
      </c>
      <c r="I31" s="11">
        <f>'[6]coldep'!N25</f>
        <v>0</v>
      </c>
      <c r="J31" s="149">
        <f>'[6]coldep'!U25</f>
        <v>0</v>
      </c>
      <c r="K31" s="11">
        <f>'[6]coldep'!V25</f>
        <v>0</v>
      </c>
      <c r="L31" s="11">
        <f>'[6]coldep'!S25</f>
        <v>0</v>
      </c>
      <c r="M31" s="142">
        <f>'[6]coldep'!T25</f>
        <v>0</v>
      </c>
      <c r="N31" s="11">
        <f>'[6]coldep'!AA25</f>
        <v>240.8</v>
      </c>
      <c r="O31" s="11">
        <f>'[6]coldep'!AB25</f>
        <v>169.5</v>
      </c>
      <c r="P31" s="11">
        <f>'[6]coldep'!Y25</f>
        <v>160.4</v>
      </c>
      <c r="Q31" s="11">
        <f>'[6]coldep'!Z25</f>
        <v>140.7</v>
      </c>
      <c r="R31" s="124" t="s">
        <v>125</v>
      </c>
      <c r="S31" s="11">
        <f>'[6]coldep'!AG25</f>
        <v>16659.8</v>
      </c>
      <c r="T31" s="11">
        <f>'[6]coldep'!AH25</f>
        <v>9888.56</v>
      </c>
      <c r="U31" s="11">
        <f>'[6]coldep'!AE25</f>
        <v>3039.1</v>
      </c>
      <c r="V31" s="142">
        <f>'[6]coldep'!AF25</f>
        <v>880.4</v>
      </c>
      <c r="W31" s="11">
        <f>'[6]coldep'!AM25</f>
        <v>21238.6</v>
      </c>
      <c r="X31" s="11">
        <f>'[6]coldep'!AN25</f>
        <v>14964.75</v>
      </c>
      <c r="Y31" s="11">
        <f>'[6]coldep'!AK25</f>
        <v>574.4</v>
      </c>
      <c r="Z31" s="142">
        <f>'[6]coldep'!AL25</f>
        <v>480.1</v>
      </c>
      <c r="AA31" s="11">
        <f>'[6]coldep'!AS25</f>
        <v>0</v>
      </c>
      <c r="AB31" s="11">
        <f>'[6]coldep'!AT25</f>
        <v>0</v>
      </c>
      <c r="AC31" s="11">
        <f>'[6]coldep'!AQ25</f>
        <v>0</v>
      </c>
      <c r="AD31" s="11">
        <f>'[6]coldep'!AR25</f>
        <v>0</v>
      </c>
    </row>
    <row r="32" spans="1:30" s="72" customFormat="1" ht="12.75">
      <c r="A32" s="162" t="s">
        <v>103</v>
      </c>
      <c r="B32" s="163">
        <f aca="true" t="shared" si="7" ref="B32:Q32">SUM(B30:B31)</f>
        <v>353162.30000000005</v>
      </c>
      <c r="C32" s="163">
        <f t="shared" si="7"/>
        <v>433042.75</v>
      </c>
      <c r="D32" s="163">
        <f t="shared" si="7"/>
        <v>0</v>
      </c>
      <c r="E32" s="163">
        <f t="shared" si="7"/>
        <v>0</v>
      </c>
      <c r="F32" s="163">
        <f t="shared" si="7"/>
        <v>393.9</v>
      </c>
      <c r="G32" s="163">
        <f t="shared" si="7"/>
        <v>433.3</v>
      </c>
      <c r="H32" s="163">
        <f t="shared" si="7"/>
        <v>0</v>
      </c>
      <c r="I32" s="163">
        <f t="shared" si="7"/>
        <v>0</v>
      </c>
      <c r="J32" s="163">
        <f t="shared" si="7"/>
        <v>2.9</v>
      </c>
      <c r="K32" s="163">
        <f t="shared" si="7"/>
        <v>28.4</v>
      </c>
      <c r="L32" s="163">
        <f t="shared" si="7"/>
        <v>0</v>
      </c>
      <c r="M32" s="163">
        <f t="shared" si="7"/>
        <v>0</v>
      </c>
      <c r="N32" s="163">
        <f t="shared" si="7"/>
        <v>924</v>
      </c>
      <c r="O32" s="163">
        <f t="shared" si="7"/>
        <v>710.8</v>
      </c>
      <c r="P32" s="163">
        <f t="shared" si="7"/>
        <v>243</v>
      </c>
      <c r="Q32" s="163">
        <f t="shared" si="7"/>
        <v>236.89999999999998</v>
      </c>
      <c r="R32" s="162" t="s">
        <v>103</v>
      </c>
      <c r="S32" s="163">
        <f>SUM(S30:S31)</f>
        <v>61910.7</v>
      </c>
      <c r="T32" s="163">
        <f>SUM(T30:T31)</f>
        <v>46550.67</v>
      </c>
      <c r="U32" s="163">
        <f aca="true" t="shared" si="8" ref="U32:AD32">SUM(U30:U31)</f>
        <v>3921.2</v>
      </c>
      <c r="V32" s="163">
        <f t="shared" si="8"/>
        <v>1741.9</v>
      </c>
      <c r="W32" s="163">
        <f t="shared" si="8"/>
        <v>50562.8</v>
      </c>
      <c r="X32" s="163">
        <f t="shared" si="8"/>
        <v>33663.630000000005</v>
      </c>
      <c r="Y32" s="163">
        <f t="shared" si="8"/>
        <v>996.4</v>
      </c>
      <c r="Z32" s="163">
        <f t="shared" si="8"/>
        <v>1405.8000000000002</v>
      </c>
      <c r="AA32" s="163">
        <f t="shared" si="8"/>
        <v>48.8</v>
      </c>
      <c r="AB32" s="163">
        <f t="shared" si="8"/>
        <v>0</v>
      </c>
      <c r="AC32" s="163">
        <f t="shared" si="8"/>
        <v>0</v>
      </c>
      <c r="AD32" s="163">
        <f t="shared" si="8"/>
        <v>0</v>
      </c>
    </row>
    <row r="33" spans="1:30" ht="12.75">
      <c r="A33" s="126" t="s">
        <v>126</v>
      </c>
      <c r="B33" s="11"/>
      <c r="C33" s="11"/>
      <c r="D33" s="11"/>
      <c r="E33" s="142"/>
      <c r="F33" s="149"/>
      <c r="G33" s="11"/>
      <c r="H33" s="11"/>
      <c r="I33" s="11"/>
      <c r="J33" s="149"/>
      <c r="K33" s="11"/>
      <c r="L33" s="11"/>
      <c r="M33" s="142"/>
      <c r="N33" s="11"/>
      <c r="O33" s="11"/>
      <c r="P33" s="11"/>
      <c r="Q33" s="11"/>
      <c r="R33" s="126" t="s">
        <v>126</v>
      </c>
      <c r="S33" s="11"/>
      <c r="T33" s="11"/>
      <c r="U33" s="11"/>
      <c r="V33" s="142"/>
      <c r="W33" s="11"/>
      <c r="X33" s="11"/>
      <c r="Y33" s="11"/>
      <c r="Z33" s="142"/>
      <c r="AA33" s="11"/>
      <c r="AB33" s="11"/>
      <c r="AC33" s="11"/>
      <c r="AD33" s="11"/>
    </row>
    <row r="34" spans="1:30" ht="12.75">
      <c r="A34" s="124" t="s">
        <v>127</v>
      </c>
      <c r="B34" s="11">
        <f>'[6]coldep'!I27</f>
        <v>153695.3</v>
      </c>
      <c r="C34" s="11">
        <f>'[6]coldep'!J27</f>
        <v>144687.99</v>
      </c>
      <c r="D34" s="11">
        <f>'[6]coldep'!G27</f>
        <v>0</v>
      </c>
      <c r="E34" s="142">
        <f>'[6]coldep'!H27</f>
        <v>0</v>
      </c>
      <c r="F34" s="149">
        <f>'[6]coldep'!O27</f>
        <v>29876</v>
      </c>
      <c r="G34" s="11">
        <f>'[6]coldep'!P27</f>
        <v>30163.4</v>
      </c>
      <c r="H34" s="11">
        <f>'[6]coldep'!M27</f>
        <v>0</v>
      </c>
      <c r="I34" s="11">
        <f>'[6]coldep'!N27</f>
        <v>0</v>
      </c>
      <c r="J34" s="149">
        <f>'[6]coldep'!U27</f>
        <v>67.5</v>
      </c>
      <c r="K34" s="11">
        <f>'[6]coldep'!V27</f>
        <v>0</v>
      </c>
      <c r="L34" s="11">
        <f>'[6]coldep'!S27</f>
        <v>0</v>
      </c>
      <c r="M34" s="142">
        <f>'[6]coldep'!T27</f>
        <v>0</v>
      </c>
      <c r="N34" s="11">
        <f>'[6]coldep'!AA27</f>
        <v>369.7</v>
      </c>
      <c r="O34" s="11">
        <f>'[6]coldep'!AB27</f>
        <v>196.54</v>
      </c>
      <c r="P34" s="11">
        <f>'[6]coldep'!Y27</f>
        <v>19.1</v>
      </c>
      <c r="Q34" s="11">
        <f>'[6]coldep'!Z27</f>
        <v>0</v>
      </c>
      <c r="R34" s="124" t="s">
        <v>127</v>
      </c>
      <c r="S34" s="11">
        <f>'[6]coldep'!AG27</f>
        <v>11862.5</v>
      </c>
      <c r="T34" s="11">
        <f>'[6]coldep'!AH27</f>
        <v>7189.21</v>
      </c>
      <c r="U34" s="11">
        <f>'[6]coldep'!AE27</f>
        <v>400</v>
      </c>
      <c r="V34" s="142">
        <f>'[6]coldep'!AF27</f>
        <v>192.5</v>
      </c>
      <c r="W34" s="11">
        <f>'[6]coldep'!AM27</f>
        <v>1958.3</v>
      </c>
      <c r="X34" s="11">
        <f>'[6]coldep'!AN27</f>
        <v>1008.58</v>
      </c>
      <c r="Y34" s="11">
        <f>'[6]coldep'!AK27</f>
        <v>0</v>
      </c>
      <c r="Z34" s="142">
        <f>'[6]coldep'!AL27</f>
        <v>0</v>
      </c>
      <c r="AA34" s="11">
        <f>'[6]coldep'!AS27</f>
        <v>0</v>
      </c>
      <c r="AB34" s="11">
        <f>'[6]coldep'!AT27</f>
        <v>0</v>
      </c>
      <c r="AC34" s="11">
        <f>'[6]coldep'!AQ27</f>
        <v>0</v>
      </c>
      <c r="AD34" s="11">
        <f>'[6]coldep'!AR27</f>
        <v>0</v>
      </c>
    </row>
    <row r="35" spans="1:30" ht="12.75">
      <c r="A35" s="124" t="s">
        <v>128</v>
      </c>
      <c r="B35" s="11">
        <f>'[6]coldep'!I28</f>
        <v>254391.8</v>
      </c>
      <c r="C35" s="11">
        <f>'[6]coldep'!J28</f>
        <v>312149.77</v>
      </c>
      <c r="D35" s="11">
        <f>'[6]coldep'!G28</f>
        <v>0</v>
      </c>
      <c r="E35" s="142">
        <f>'[6]coldep'!H28</f>
        <v>57.6</v>
      </c>
      <c r="F35" s="149">
        <f>'[6]coldep'!O28</f>
        <v>2537.2</v>
      </c>
      <c r="G35" s="11">
        <f>'[6]coldep'!P28</f>
        <v>2730.16</v>
      </c>
      <c r="H35" s="11">
        <f>'[6]coldep'!M28</f>
        <v>0</v>
      </c>
      <c r="I35" s="11">
        <f>'[6]coldep'!N28</f>
        <v>0</v>
      </c>
      <c r="J35" s="149">
        <f>'[6]coldep'!U28</f>
        <v>0</v>
      </c>
      <c r="K35" s="11">
        <f>'[6]coldep'!V28</f>
        <v>0</v>
      </c>
      <c r="L35" s="11">
        <f>'[6]coldep'!S28</f>
        <v>0</v>
      </c>
      <c r="M35" s="142">
        <f>'[6]coldep'!T28</f>
        <v>0</v>
      </c>
      <c r="N35" s="11">
        <f>'[6]coldep'!AA28</f>
        <v>511.7</v>
      </c>
      <c r="O35" s="11">
        <f>'[6]coldep'!AB28</f>
        <v>1215.92</v>
      </c>
      <c r="P35" s="11">
        <f>'[6]coldep'!Y28</f>
        <v>0</v>
      </c>
      <c r="Q35" s="11">
        <f>'[6]coldep'!Z28</f>
        <v>0</v>
      </c>
      <c r="R35" s="124" t="s">
        <v>128</v>
      </c>
      <c r="S35" s="11">
        <f>'[6]coldep'!AG28</f>
        <v>75240.8</v>
      </c>
      <c r="T35" s="11">
        <f>'[6]coldep'!AH28</f>
        <v>44518.62</v>
      </c>
      <c r="U35" s="11">
        <f>'[6]coldep'!AE28</f>
        <v>2911.3</v>
      </c>
      <c r="V35" s="142">
        <f>'[6]coldep'!AF28</f>
        <v>1508.93</v>
      </c>
      <c r="W35" s="11">
        <f>'[6]coldep'!AM28</f>
        <v>3230</v>
      </c>
      <c r="X35" s="11">
        <f>'[6]coldep'!AN28</f>
        <v>1463.1</v>
      </c>
      <c r="Y35" s="11">
        <f>'[6]coldep'!AK28</f>
        <v>566.5</v>
      </c>
      <c r="Z35" s="142">
        <f>'[6]coldep'!AL28</f>
        <v>263.7</v>
      </c>
      <c r="AA35" s="11">
        <f>'[6]coldep'!AS28</f>
        <v>49.5</v>
      </c>
      <c r="AB35" s="11">
        <f>'[6]coldep'!AT28</f>
        <v>52.61</v>
      </c>
      <c r="AC35" s="11">
        <f>'[6]coldep'!AQ28</f>
        <v>31.1</v>
      </c>
      <c r="AD35" s="11">
        <f>'[6]coldep'!AR28</f>
        <v>50.63</v>
      </c>
    </row>
    <row r="36" spans="1:30" ht="12.75">
      <c r="A36" s="124" t="s">
        <v>129</v>
      </c>
      <c r="B36" s="11">
        <f>'[6]coldep'!I29</f>
        <v>151504.45</v>
      </c>
      <c r="C36" s="11">
        <f>'[6]coldep'!J29</f>
        <v>146391.38</v>
      </c>
      <c r="D36" s="11">
        <f>'[6]coldep'!G29</f>
        <v>0</v>
      </c>
      <c r="E36" s="142">
        <f>'[6]coldep'!H29</f>
        <v>0</v>
      </c>
      <c r="F36" s="149">
        <f>'[6]coldep'!O29</f>
        <v>37116.47</v>
      </c>
      <c r="G36" s="11">
        <f>'[6]coldep'!P29</f>
        <v>37303.93</v>
      </c>
      <c r="H36" s="11">
        <f>'[6]coldep'!M29</f>
        <v>0</v>
      </c>
      <c r="I36" s="11">
        <f>'[6]coldep'!N29</f>
        <v>0</v>
      </c>
      <c r="J36" s="149">
        <f>'[6]coldep'!U29</f>
        <v>0</v>
      </c>
      <c r="K36" s="11">
        <f>'[6]coldep'!V29</f>
        <v>0</v>
      </c>
      <c r="L36" s="11">
        <f>'[6]coldep'!S29</f>
        <v>0</v>
      </c>
      <c r="M36" s="142">
        <f>'[6]coldep'!T29</f>
        <v>0</v>
      </c>
      <c r="N36" s="11">
        <f>'[6]coldep'!AA29</f>
        <v>1055.9</v>
      </c>
      <c r="O36" s="11">
        <f>'[6]coldep'!AB29</f>
        <v>807.23</v>
      </c>
      <c r="P36" s="11">
        <f>'[6]coldep'!Y29</f>
        <v>0</v>
      </c>
      <c r="Q36" s="11">
        <f>'[6]coldep'!Z29</f>
        <v>0</v>
      </c>
      <c r="R36" s="124" t="s">
        <v>129</v>
      </c>
      <c r="S36" s="11">
        <f>'[6]coldep'!AG29</f>
        <v>15364.94</v>
      </c>
      <c r="T36" s="11">
        <f>'[6]coldep'!AH29</f>
        <v>10054.14</v>
      </c>
      <c r="U36" s="11">
        <f>'[6]coldep'!AE29</f>
        <v>2165.5</v>
      </c>
      <c r="V36" s="142">
        <f>'[6]coldep'!AF29</f>
        <v>1321</v>
      </c>
      <c r="W36" s="11">
        <f>'[6]coldep'!AM29</f>
        <v>1617.2</v>
      </c>
      <c r="X36" s="11">
        <f>'[6]coldep'!AN29</f>
        <v>447.24</v>
      </c>
      <c r="Y36" s="11">
        <f>'[6]coldep'!AK29</f>
        <v>532</v>
      </c>
      <c r="Z36" s="142">
        <f>'[6]coldep'!AL29</f>
        <v>128.6</v>
      </c>
      <c r="AA36" s="11">
        <f>'[6]coldep'!AS29</f>
        <v>0</v>
      </c>
      <c r="AB36" s="11">
        <f>'[6]coldep'!AT29</f>
        <v>0</v>
      </c>
      <c r="AC36" s="11">
        <f>'[6]coldep'!AQ29</f>
        <v>0</v>
      </c>
      <c r="AD36" s="11">
        <f>'[6]coldep'!AR29</f>
        <v>0</v>
      </c>
    </row>
    <row r="37" spans="1:30" ht="12.75">
      <c r="A37" s="124" t="s">
        <v>130</v>
      </c>
      <c r="B37" s="11">
        <f>'[6]coldep'!I30</f>
        <v>96197</v>
      </c>
      <c r="C37" s="11">
        <f>'[6]coldep'!J30</f>
        <v>107671.28</v>
      </c>
      <c r="D37" s="11">
        <f>'[6]coldep'!G30</f>
        <v>504.7</v>
      </c>
      <c r="E37" s="142">
        <f>'[6]coldep'!H30</f>
        <v>486.5</v>
      </c>
      <c r="F37" s="149">
        <f>'[6]coldep'!O30</f>
        <v>79243.4</v>
      </c>
      <c r="G37" s="11">
        <f>'[6]coldep'!P30</f>
        <v>85098.01</v>
      </c>
      <c r="H37" s="11">
        <f>'[6]coldep'!M30</f>
        <v>0</v>
      </c>
      <c r="I37" s="11">
        <f>'[6]coldep'!N30</f>
        <v>0</v>
      </c>
      <c r="J37" s="149">
        <f>'[6]coldep'!U30</f>
        <v>220.6</v>
      </c>
      <c r="K37" s="11">
        <f>'[6]coldep'!V30</f>
        <v>14.41</v>
      </c>
      <c r="L37" s="11">
        <f>'[6]coldep'!S30</f>
        <v>0</v>
      </c>
      <c r="M37" s="142">
        <f>'[6]coldep'!T30</f>
        <v>0</v>
      </c>
      <c r="N37" s="11">
        <f>'[6]coldep'!AA30</f>
        <v>1589.4</v>
      </c>
      <c r="O37" s="11">
        <f>'[6]coldep'!AB30</f>
        <v>1469.8</v>
      </c>
      <c r="P37" s="11">
        <f>'[6]coldep'!Y30</f>
        <v>0</v>
      </c>
      <c r="Q37" s="11">
        <f>'[6]coldep'!Z30</f>
        <v>0</v>
      </c>
      <c r="R37" s="124" t="s">
        <v>130</v>
      </c>
      <c r="S37" s="11">
        <f>'[6]coldep'!AG30</f>
        <v>9558.3</v>
      </c>
      <c r="T37" s="11">
        <f>'[6]coldep'!AH30</f>
        <v>7669.53</v>
      </c>
      <c r="U37" s="11">
        <f>'[6]coldep'!AE30</f>
        <v>0</v>
      </c>
      <c r="V37" s="142">
        <f>'[6]coldep'!AF30</f>
        <v>4.1</v>
      </c>
      <c r="W37" s="11">
        <f>'[6]coldep'!AM30</f>
        <v>403.4</v>
      </c>
      <c r="X37" s="11">
        <f>'[6]coldep'!AN30</f>
        <v>189</v>
      </c>
      <c r="Y37" s="11">
        <f>'[6]coldep'!AK30</f>
        <v>0</v>
      </c>
      <c r="Z37" s="142">
        <f>'[6]coldep'!AL30</f>
        <v>0</v>
      </c>
      <c r="AA37" s="11">
        <f>'[6]coldep'!AS30</f>
        <v>1.1</v>
      </c>
      <c r="AB37" s="11">
        <f>'[6]coldep'!AT30</f>
        <v>0</v>
      </c>
      <c r="AC37" s="11">
        <f>'[6]coldep'!AQ30</f>
        <v>0</v>
      </c>
      <c r="AD37" s="11">
        <f>'[6]coldep'!AR30</f>
        <v>0</v>
      </c>
    </row>
    <row r="38" spans="1:30" ht="12.75">
      <c r="A38" s="124" t="s">
        <v>131</v>
      </c>
      <c r="B38" s="11">
        <f>'[6]coldep'!I31</f>
        <v>122459.7</v>
      </c>
      <c r="C38" s="11">
        <f>'[6]coldep'!J31</f>
        <v>136500.03</v>
      </c>
      <c r="D38" s="11">
        <f>'[6]coldep'!G31</f>
        <v>886.2</v>
      </c>
      <c r="E38" s="142">
        <f>'[6]coldep'!H31</f>
        <v>1.4</v>
      </c>
      <c r="F38" s="149">
        <f>'[6]coldep'!O31</f>
        <v>24777.1</v>
      </c>
      <c r="G38" s="11">
        <f>'[6]coldep'!P31</f>
        <v>26692.68</v>
      </c>
      <c r="H38" s="11">
        <f>'[6]coldep'!M31</f>
        <v>4.5</v>
      </c>
      <c r="I38" s="11">
        <f>'[6]coldep'!N31</f>
        <v>0</v>
      </c>
      <c r="J38" s="149">
        <f>'[6]coldep'!U31</f>
        <v>223.4</v>
      </c>
      <c r="K38" s="11">
        <f>'[6]coldep'!V31</f>
        <v>85.18</v>
      </c>
      <c r="L38" s="11">
        <f>'[6]coldep'!S31</f>
        <v>12.8</v>
      </c>
      <c r="M38" s="142">
        <f>'[6]coldep'!T31</f>
        <v>24.5</v>
      </c>
      <c r="N38" s="11">
        <f>'[6]coldep'!AA31</f>
        <v>186.3</v>
      </c>
      <c r="O38" s="11">
        <f>'[6]coldep'!AB31</f>
        <v>54.38</v>
      </c>
      <c r="P38" s="11">
        <f>'[6]coldep'!Y31</f>
        <v>27.4</v>
      </c>
      <c r="Q38" s="11">
        <f>'[6]coldep'!Z31</f>
        <v>21.43</v>
      </c>
      <c r="R38" s="124" t="s">
        <v>131</v>
      </c>
      <c r="S38" s="11">
        <f>'[6]coldep'!AG31</f>
        <v>20071.1</v>
      </c>
      <c r="T38" s="11">
        <f>'[6]coldep'!AH31</f>
        <v>11673.48</v>
      </c>
      <c r="U38" s="11">
        <f>'[6]coldep'!AE31</f>
        <v>233.5</v>
      </c>
      <c r="V38" s="142">
        <f>'[6]coldep'!AF31</f>
        <v>248.39</v>
      </c>
      <c r="W38" s="11">
        <f>'[6]coldep'!AM31</f>
        <v>1599.1</v>
      </c>
      <c r="X38" s="11">
        <f>'[6]coldep'!AN31</f>
        <v>996.1</v>
      </c>
      <c r="Y38" s="11">
        <f>'[6]coldep'!AK31</f>
        <v>92.6</v>
      </c>
      <c r="Z38" s="142">
        <f>'[6]coldep'!AL31</f>
        <v>0</v>
      </c>
      <c r="AA38" s="11">
        <f>'[6]coldep'!AS31</f>
        <v>17.3</v>
      </c>
      <c r="AB38" s="11">
        <f>'[6]coldep'!AT31</f>
        <v>0</v>
      </c>
      <c r="AC38" s="11">
        <f>'[6]coldep'!AQ31</f>
        <v>0</v>
      </c>
      <c r="AD38" s="11">
        <f>'[6]coldep'!AR31</f>
        <v>0</v>
      </c>
    </row>
    <row r="39" spans="1:30" ht="12.75">
      <c r="A39" s="124" t="s">
        <v>132</v>
      </c>
      <c r="B39" s="11">
        <f>'[6]coldep'!I32</f>
        <v>115818.6</v>
      </c>
      <c r="C39" s="11">
        <f>'[6]coldep'!J32</f>
        <v>122758.75</v>
      </c>
      <c r="D39" s="11">
        <f>'[6]coldep'!G32</f>
        <v>0</v>
      </c>
      <c r="E39" s="142">
        <f>'[6]coldep'!H32</f>
        <v>0</v>
      </c>
      <c r="F39" s="149">
        <f>'[6]coldep'!O32</f>
        <v>23781.1</v>
      </c>
      <c r="G39" s="11">
        <f>'[6]coldep'!P32</f>
        <v>21451.83</v>
      </c>
      <c r="H39" s="11">
        <f>'[6]coldep'!M32</f>
        <v>0</v>
      </c>
      <c r="I39" s="11">
        <f>'[6]coldep'!N32</f>
        <v>0</v>
      </c>
      <c r="J39" s="149">
        <f>'[6]coldep'!U32</f>
        <v>423</v>
      </c>
      <c r="K39" s="11">
        <f>'[6]coldep'!V32</f>
        <v>247.45</v>
      </c>
      <c r="L39" s="11">
        <f>'[6]coldep'!S32</f>
        <v>0</v>
      </c>
      <c r="M39" s="142">
        <f>'[6]coldep'!T32</f>
        <v>0</v>
      </c>
      <c r="N39" s="11">
        <f>'[6]coldep'!AA32</f>
        <v>1100.8</v>
      </c>
      <c r="O39" s="11">
        <f>'[6]coldep'!AB32</f>
        <v>659.41</v>
      </c>
      <c r="P39" s="11">
        <f>'[6]coldep'!Y32</f>
        <v>17.7</v>
      </c>
      <c r="Q39" s="11">
        <f>'[6]coldep'!Z32</f>
        <v>0</v>
      </c>
      <c r="R39" s="124" t="s">
        <v>132</v>
      </c>
      <c r="S39" s="11">
        <f>'[6]coldep'!AG32</f>
        <v>23973.8</v>
      </c>
      <c r="T39" s="11">
        <f>'[6]coldep'!AH32</f>
        <v>13274.96</v>
      </c>
      <c r="U39" s="11">
        <f>'[6]coldep'!AE32</f>
        <v>2055.3</v>
      </c>
      <c r="V39" s="142">
        <f>'[6]coldep'!AF32</f>
        <v>752.38</v>
      </c>
      <c r="W39" s="11">
        <f>'[6]coldep'!AM32</f>
        <v>2060.9</v>
      </c>
      <c r="X39" s="11">
        <f>'[6]coldep'!AN32</f>
        <v>598.96</v>
      </c>
      <c r="Y39" s="11">
        <f>'[6]coldep'!AK32</f>
        <v>58.1</v>
      </c>
      <c r="Z39" s="142">
        <f>'[6]coldep'!AL32</f>
        <v>0</v>
      </c>
      <c r="AA39" s="11">
        <f>'[6]coldep'!AS32</f>
        <v>0</v>
      </c>
      <c r="AB39" s="11">
        <f>'[6]coldep'!AT32</f>
        <v>21.04</v>
      </c>
      <c r="AC39" s="11">
        <f>'[6]coldep'!AQ32</f>
        <v>0</v>
      </c>
      <c r="AD39" s="11">
        <f>'[6]coldep'!AR32</f>
        <v>0</v>
      </c>
    </row>
    <row r="40" spans="1:39" s="72" customFormat="1" ht="12.75">
      <c r="A40" s="162" t="s">
        <v>103</v>
      </c>
      <c r="B40" s="163">
        <f aca="true" t="shared" si="9" ref="B40:Q40">SUM(B34:B39)</f>
        <v>894066.85</v>
      </c>
      <c r="C40" s="163">
        <f t="shared" si="9"/>
        <v>970159.2000000001</v>
      </c>
      <c r="D40" s="163">
        <f t="shared" si="9"/>
        <v>1390.9</v>
      </c>
      <c r="E40" s="163">
        <f t="shared" si="9"/>
        <v>545.5</v>
      </c>
      <c r="F40" s="163">
        <f t="shared" si="9"/>
        <v>197331.27000000002</v>
      </c>
      <c r="G40" s="163">
        <f t="shared" si="9"/>
        <v>203440.01</v>
      </c>
      <c r="H40" s="163">
        <f t="shared" si="9"/>
        <v>4.5</v>
      </c>
      <c r="I40" s="163">
        <f t="shared" si="9"/>
        <v>0</v>
      </c>
      <c r="J40" s="163">
        <f t="shared" si="9"/>
        <v>934.5</v>
      </c>
      <c r="K40" s="163">
        <f t="shared" si="9"/>
        <v>347.03999999999996</v>
      </c>
      <c r="L40" s="163">
        <f t="shared" si="9"/>
        <v>12.8</v>
      </c>
      <c r="M40" s="163">
        <f t="shared" si="9"/>
        <v>24.5</v>
      </c>
      <c r="N40" s="163">
        <f t="shared" si="9"/>
        <v>4813.8</v>
      </c>
      <c r="O40" s="163">
        <f t="shared" si="9"/>
        <v>4403.28</v>
      </c>
      <c r="P40" s="163">
        <f t="shared" si="9"/>
        <v>64.2</v>
      </c>
      <c r="Q40" s="163">
        <f t="shared" si="9"/>
        <v>21.43</v>
      </c>
      <c r="R40" s="162" t="s">
        <v>103</v>
      </c>
      <c r="S40" s="163">
        <f>SUM(S34:S39)</f>
        <v>156071.44</v>
      </c>
      <c r="T40" s="163">
        <f>SUM(T34:T39)</f>
        <v>94379.94</v>
      </c>
      <c r="U40" s="163">
        <f aca="true" t="shared" si="10" ref="U40:AD40">SUM(U34:U39)</f>
        <v>7765.6</v>
      </c>
      <c r="V40" s="163">
        <f t="shared" si="10"/>
        <v>4027.3</v>
      </c>
      <c r="W40" s="163">
        <f t="shared" si="10"/>
        <v>10868.9</v>
      </c>
      <c r="X40" s="163">
        <f t="shared" si="10"/>
        <v>4702.9800000000005</v>
      </c>
      <c r="Y40" s="163">
        <f t="shared" si="10"/>
        <v>1249.1999999999998</v>
      </c>
      <c r="Z40" s="163">
        <f t="shared" si="10"/>
        <v>392.29999999999995</v>
      </c>
      <c r="AA40" s="163">
        <f t="shared" si="10"/>
        <v>67.9</v>
      </c>
      <c r="AB40" s="163">
        <f t="shared" si="10"/>
        <v>73.65</v>
      </c>
      <c r="AC40" s="163">
        <f t="shared" si="10"/>
        <v>31.1</v>
      </c>
      <c r="AD40" s="163">
        <f t="shared" si="10"/>
        <v>50.63</v>
      </c>
      <c r="AJ40" s="41"/>
      <c r="AK40" s="41"/>
      <c r="AL40" s="41"/>
      <c r="AM40" s="72">
        <v>1</v>
      </c>
    </row>
    <row r="41" spans="1:30" ht="12.75">
      <c r="A41" s="126" t="s">
        <v>133</v>
      </c>
      <c r="B41" s="11"/>
      <c r="C41" s="11"/>
      <c r="D41" s="11"/>
      <c r="E41" s="142"/>
      <c r="F41" s="149"/>
      <c r="G41" s="11"/>
      <c r="H41" s="11"/>
      <c r="I41" s="11"/>
      <c r="J41" s="149"/>
      <c r="K41" s="11"/>
      <c r="L41" s="11"/>
      <c r="M41" s="142"/>
      <c r="N41" s="11"/>
      <c r="O41" s="11"/>
      <c r="P41" s="11"/>
      <c r="Q41" s="11"/>
      <c r="R41" s="126" t="s">
        <v>133</v>
      </c>
      <c r="S41" s="11"/>
      <c r="T41" s="11"/>
      <c r="U41" s="11"/>
      <c r="V41" s="142"/>
      <c r="W41" s="11"/>
      <c r="X41" s="11"/>
      <c r="Y41" s="11"/>
      <c r="Z41" s="142"/>
      <c r="AA41" s="11"/>
      <c r="AB41" s="11"/>
      <c r="AC41" s="11"/>
      <c r="AD41" s="11"/>
    </row>
    <row r="42" spans="1:30" ht="12.75">
      <c r="A42" s="124" t="s">
        <v>134</v>
      </c>
      <c r="B42" s="11">
        <f>'[6]coldep'!I34</f>
        <v>62766.6</v>
      </c>
      <c r="C42" s="11">
        <f>'[6]coldep'!J34</f>
        <v>71832.8</v>
      </c>
      <c r="D42" s="11">
        <f>'[6]coldep'!G34</f>
        <v>0</v>
      </c>
      <c r="E42" s="142">
        <f>'[6]coldep'!H34</f>
        <v>0</v>
      </c>
      <c r="F42" s="149">
        <f>'[6]coldep'!O34</f>
        <v>987.9</v>
      </c>
      <c r="G42" s="11">
        <f>'[6]coldep'!P34</f>
        <v>543.1</v>
      </c>
      <c r="H42" s="11">
        <f>'[6]coldep'!M34</f>
        <v>0</v>
      </c>
      <c r="I42" s="11">
        <f>'[6]coldep'!N34</f>
        <v>0</v>
      </c>
      <c r="J42" s="149">
        <f>'[6]coldep'!U34</f>
        <v>0</v>
      </c>
      <c r="K42" s="11">
        <f>'[6]coldep'!V34</f>
        <v>0</v>
      </c>
      <c r="L42" s="11">
        <f>'[6]coldep'!S34</f>
        <v>0</v>
      </c>
      <c r="M42" s="142">
        <f>'[6]coldep'!T34</f>
        <v>0</v>
      </c>
      <c r="N42" s="11">
        <f>'[6]coldep'!AA34</f>
        <v>158.5</v>
      </c>
      <c r="O42" s="11">
        <f>'[6]coldep'!AB34</f>
        <v>0</v>
      </c>
      <c r="P42" s="11">
        <f>'[6]coldep'!Y34</f>
        <v>158.5</v>
      </c>
      <c r="Q42" s="11">
        <f>'[6]coldep'!Z34</f>
        <v>0</v>
      </c>
      <c r="R42" s="124" t="s">
        <v>134</v>
      </c>
      <c r="S42" s="11">
        <f>'[6]coldep'!AG34</f>
        <v>23714.8</v>
      </c>
      <c r="T42" s="11">
        <f>'[6]coldep'!AH34</f>
        <v>13739.3</v>
      </c>
      <c r="U42" s="11">
        <f>'[6]coldep'!AE34</f>
        <v>1318.7</v>
      </c>
      <c r="V42" s="142">
        <f>'[6]coldep'!AF34</f>
        <v>829.5</v>
      </c>
      <c r="W42" s="11">
        <f>'[6]coldep'!AM34</f>
        <v>20777.1</v>
      </c>
      <c r="X42" s="11">
        <f>'[6]coldep'!AN34</f>
        <v>14248.6</v>
      </c>
      <c r="Y42" s="11">
        <f>'[6]coldep'!AK34</f>
        <v>179.7</v>
      </c>
      <c r="Z42" s="142">
        <f>'[6]coldep'!AL34</f>
        <v>100.6</v>
      </c>
      <c r="AA42" s="11">
        <f>'[6]coldep'!AS34</f>
        <v>0</v>
      </c>
      <c r="AB42" s="11">
        <f>'[6]coldep'!AT34</f>
        <v>0</v>
      </c>
      <c r="AC42" s="11">
        <f>'[6]coldep'!AQ34</f>
        <v>0</v>
      </c>
      <c r="AD42" s="11">
        <f>'[6]coldep'!AR34</f>
        <v>0</v>
      </c>
    </row>
    <row r="43" spans="1:30" ht="12.75">
      <c r="A43" s="124" t="s">
        <v>135</v>
      </c>
      <c r="B43" s="11">
        <f>'[6]coldep'!I35</f>
        <v>5030.4</v>
      </c>
      <c r="C43" s="11">
        <f>'[6]coldep'!J35</f>
        <v>6061.44</v>
      </c>
      <c r="D43" s="11">
        <f>'[6]coldep'!G35</f>
        <v>0</v>
      </c>
      <c r="E43" s="142">
        <f>'[6]coldep'!H35</f>
        <v>0</v>
      </c>
      <c r="F43" s="149">
        <f>'[6]coldep'!O35</f>
        <v>0</v>
      </c>
      <c r="G43" s="11">
        <f>'[6]coldep'!P35</f>
        <v>0</v>
      </c>
      <c r="H43" s="11">
        <f>'[6]coldep'!M35</f>
        <v>0</v>
      </c>
      <c r="I43" s="11">
        <f>'[6]coldep'!N35</f>
        <v>0</v>
      </c>
      <c r="J43" s="149">
        <f>'[6]coldep'!U35</f>
        <v>0</v>
      </c>
      <c r="K43" s="11">
        <f>'[6]coldep'!V35</f>
        <v>0</v>
      </c>
      <c r="L43" s="11">
        <f>'[6]coldep'!S35</f>
        <v>0</v>
      </c>
      <c r="M43" s="142">
        <f>'[6]coldep'!T35</f>
        <v>0</v>
      </c>
      <c r="N43" s="11">
        <f>'[6]coldep'!AA35</f>
        <v>0</v>
      </c>
      <c r="O43" s="11">
        <f>'[6]coldep'!AB35</f>
        <v>0</v>
      </c>
      <c r="P43" s="11">
        <f>'[6]coldep'!Y35</f>
        <v>0</v>
      </c>
      <c r="Q43" s="11">
        <f>'[6]coldep'!Z35</f>
        <v>0</v>
      </c>
      <c r="R43" s="124" t="s">
        <v>135</v>
      </c>
      <c r="S43" s="11">
        <f>'[6]coldep'!AG35</f>
        <v>714.4</v>
      </c>
      <c r="T43" s="11">
        <f>'[6]coldep'!AH35</f>
        <v>450.3</v>
      </c>
      <c r="U43" s="11">
        <f>'[6]coldep'!AE35</f>
        <v>0</v>
      </c>
      <c r="V43" s="142">
        <f>'[6]coldep'!AF35</f>
        <v>0</v>
      </c>
      <c r="W43" s="11">
        <f>'[6]coldep'!AM35</f>
        <v>342.4</v>
      </c>
      <c r="X43" s="11">
        <f>'[6]coldep'!AN35</f>
        <v>74.1</v>
      </c>
      <c r="Y43" s="11">
        <f>'[6]coldep'!AK35</f>
        <v>0</v>
      </c>
      <c r="Z43" s="142">
        <f>'[6]coldep'!AL35</f>
        <v>0</v>
      </c>
      <c r="AA43" s="11">
        <f>'[6]coldep'!AS35</f>
        <v>0</v>
      </c>
      <c r="AB43" s="11">
        <f>'[6]coldep'!AT35</f>
        <v>0</v>
      </c>
      <c r="AC43" s="11">
        <f>'[6]coldep'!AQ35</f>
        <v>0</v>
      </c>
      <c r="AD43" s="11">
        <f>'[6]coldep'!AR35</f>
        <v>0</v>
      </c>
    </row>
    <row r="44" spans="1:30" ht="12.75">
      <c r="A44" s="124" t="s">
        <v>136</v>
      </c>
      <c r="B44" s="11">
        <f>'[6]coldep'!I36</f>
        <v>56416.7</v>
      </c>
      <c r="C44" s="11">
        <f>'[6]coldep'!J36</f>
        <v>73217.63</v>
      </c>
      <c r="D44" s="11">
        <f>'[6]coldep'!G36</f>
        <v>0</v>
      </c>
      <c r="E44" s="142">
        <f>'[6]coldep'!H36</f>
        <v>0</v>
      </c>
      <c r="F44" s="149">
        <f>'[6]coldep'!O36</f>
        <v>2477.4</v>
      </c>
      <c r="G44" s="11">
        <f>'[6]coldep'!P36</f>
        <v>3115.77</v>
      </c>
      <c r="H44" s="11">
        <f>'[6]coldep'!M36</f>
        <v>0</v>
      </c>
      <c r="I44" s="11">
        <f>'[6]coldep'!N36</f>
        <v>0</v>
      </c>
      <c r="J44" s="149">
        <f>'[6]coldep'!U36</f>
        <v>0</v>
      </c>
      <c r="K44" s="11">
        <f>'[6]coldep'!V36</f>
        <v>0</v>
      </c>
      <c r="L44" s="11">
        <f>'[6]coldep'!S36</f>
        <v>0</v>
      </c>
      <c r="M44" s="142">
        <f>'[6]coldep'!T36</f>
        <v>0</v>
      </c>
      <c r="N44" s="11">
        <f>'[6]coldep'!AA36</f>
        <v>0</v>
      </c>
      <c r="O44" s="11">
        <f>'[6]coldep'!AB36</f>
        <v>18.6</v>
      </c>
      <c r="P44" s="11">
        <f>'[6]coldep'!Y36</f>
        <v>0</v>
      </c>
      <c r="Q44" s="11">
        <f>'[6]coldep'!Z36</f>
        <v>0</v>
      </c>
      <c r="R44" s="124" t="s">
        <v>136</v>
      </c>
      <c r="S44" s="11">
        <f>'[6]coldep'!AG36</f>
        <v>14937.9</v>
      </c>
      <c r="T44" s="11">
        <f>'[6]coldep'!AH36</f>
        <v>9750.62</v>
      </c>
      <c r="U44" s="11">
        <f>'[6]coldep'!AE36</f>
        <v>0</v>
      </c>
      <c r="V44" s="142">
        <f>'[6]coldep'!AF36</f>
        <v>0</v>
      </c>
      <c r="W44" s="11">
        <f>'[6]coldep'!AM36</f>
        <v>2314.5</v>
      </c>
      <c r="X44" s="11">
        <f>'[6]coldep'!AN36</f>
        <v>648.89</v>
      </c>
      <c r="Y44" s="11">
        <f>'[6]coldep'!AK36</f>
        <v>0</v>
      </c>
      <c r="Z44" s="142">
        <f>'[6]coldep'!AL36</f>
        <v>0</v>
      </c>
      <c r="AA44" s="11">
        <f>'[6]coldep'!AS36</f>
        <v>0</v>
      </c>
      <c r="AB44" s="11">
        <f>'[6]coldep'!AT36</f>
        <v>0</v>
      </c>
      <c r="AC44" s="11">
        <f>'[6]coldep'!AQ36</f>
        <v>0</v>
      </c>
      <c r="AD44" s="11">
        <f>'[6]coldep'!AR36</f>
        <v>0</v>
      </c>
    </row>
    <row r="45" spans="1:30" s="72" customFormat="1" ht="12.75">
      <c r="A45" s="162" t="s">
        <v>103</v>
      </c>
      <c r="B45" s="163">
        <f aca="true" t="shared" si="11" ref="B45:Q45">SUM(B42:B44)</f>
        <v>124213.7</v>
      </c>
      <c r="C45" s="163">
        <f t="shared" si="11"/>
        <v>151111.87</v>
      </c>
      <c r="D45" s="163">
        <f t="shared" si="11"/>
        <v>0</v>
      </c>
      <c r="E45" s="163">
        <f t="shared" si="11"/>
        <v>0</v>
      </c>
      <c r="F45" s="163">
        <f t="shared" si="11"/>
        <v>3465.3</v>
      </c>
      <c r="G45" s="163">
        <f t="shared" si="11"/>
        <v>3658.87</v>
      </c>
      <c r="H45" s="163">
        <f t="shared" si="11"/>
        <v>0</v>
      </c>
      <c r="I45" s="163">
        <f t="shared" si="11"/>
        <v>0</v>
      </c>
      <c r="J45" s="163">
        <f t="shared" si="11"/>
        <v>0</v>
      </c>
      <c r="K45" s="163">
        <f t="shared" si="11"/>
        <v>0</v>
      </c>
      <c r="L45" s="163">
        <f t="shared" si="11"/>
        <v>0</v>
      </c>
      <c r="M45" s="163">
        <f t="shared" si="11"/>
        <v>0</v>
      </c>
      <c r="N45" s="163">
        <f t="shared" si="11"/>
        <v>158.5</v>
      </c>
      <c r="O45" s="163">
        <f t="shared" si="11"/>
        <v>18.6</v>
      </c>
      <c r="P45" s="163">
        <f t="shared" si="11"/>
        <v>158.5</v>
      </c>
      <c r="Q45" s="163">
        <f t="shared" si="11"/>
        <v>0</v>
      </c>
      <c r="R45" s="162" t="s">
        <v>103</v>
      </c>
      <c r="S45" s="163">
        <f>SUM(S42:S44)</f>
        <v>39367.1</v>
      </c>
      <c r="T45" s="163">
        <f>SUM(T42:T44)</f>
        <v>23940.22</v>
      </c>
      <c r="U45" s="163">
        <f aca="true" t="shared" si="12" ref="U45:AD45">SUM(U42:U44)</f>
        <v>1318.7</v>
      </c>
      <c r="V45" s="163">
        <f t="shared" si="12"/>
        <v>829.5</v>
      </c>
      <c r="W45" s="163">
        <f t="shared" si="12"/>
        <v>23434</v>
      </c>
      <c r="X45" s="163">
        <f t="shared" si="12"/>
        <v>14971.59</v>
      </c>
      <c r="Y45" s="163">
        <f t="shared" si="12"/>
        <v>179.7</v>
      </c>
      <c r="Z45" s="163">
        <f t="shared" si="12"/>
        <v>100.6</v>
      </c>
      <c r="AA45" s="163">
        <f t="shared" si="12"/>
        <v>0</v>
      </c>
      <c r="AB45" s="163">
        <f t="shared" si="12"/>
        <v>0</v>
      </c>
      <c r="AC45" s="163">
        <f t="shared" si="12"/>
        <v>0</v>
      </c>
      <c r="AD45" s="163">
        <f t="shared" si="12"/>
        <v>0</v>
      </c>
    </row>
    <row r="46" spans="1:30" ht="12.75">
      <c r="A46" s="126" t="s">
        <v>137</v>
      </c>
      <c r="B46" s="11"/>
      <c r="C46" s="11"/>
      <c r="D46" s="11"/>
      <c r="E46" s="142"/>
      <c r="F46" s="149"/>
      <c r="G46" s="11"/>
      <c r="H46" s="11"/>
      <c r="I46" s="11"/>
      <c r="J46" s="149"/>
      <c r="K46" s="11"/>
      <c r="L46" s="11"/>
      <c r="M46" s="142"/>
      <c r="N46" s="11"/>
      <c r="O46" s="11"/>
      <c r="P46" s="11"/>
      <c r="Q46" s="11"/>
      <c r="R46" s="126" t="s">
        <v>137</v>
      </c>
      <c r="S46" s="11"/>
      <c r="T46" s="11"/>
      <c r="U46" s="11"/>
      <c r="V46" s="142"/>
      <c r="W46" s="11"/>
      <c r="X46" s="11"/>
      <c r="Y46" s="11"/>
      <c r="Z46" s="142"/>
      <c r="AA46" s="11"/>
      <c r="AB46" s="11"/>
      <c r="AC46" s="11"/>
      <c r="AD46" s="11"/>
    </row>
    <row r="47" spans="1:30" ht="12.75">
      <c r="A47" s="124" t="s">
        <v>138</v>
      </c>
      <c r="B47" s="11">
        <f>'[6]coldep'!I38</f>
        <v>205014.3</v>
      </c>
      <c r="C47" s="11">
        <f>'[6]coldep'!J38</f>
        <v>211693.38</v>
      </c>
      <c r="D47" s="11">
        <f>'[6]coldep'!G38</f>
        <v>0</v>
      </c>
      <c r="E47" s="142">
        <f>'[6]coldep'!H38</f>
        <v>0</v>
      </c>
      <c r="F47" s="149">
        <f>'[6]coldep'!O38</f>
        <v>21684.9</v>
      </c>
      <c r="G47" s="11">
        <f>'[6]coldep'!P38</f>
        <v>24316.1</v>
      </c>
      <c r="H47" s="11">
        <f>'[6]coldep'!M38</f>
        <v>0</v>
      </c>
      <c r="I47" s="11">
        <f>'[6]coldep'!N38</f>
        <v>0</v>
      </c>
      <c r="J47" s="149">
        <f>'[6]coldep'!U38</f>
        <v>8356.2</v>
      </c>
      <c r="K47" s="11">
        <f>'[6]coldep'!V38</f>
        <v>9518.1</v>
      </c>
      <c r="L47" s="11">
        <f>'[6]coldep'!S38</f>
        <v>992.8</v>
      </c>
      <c r="M47" s="142">
        <f>'[6]coldep'!T38</f>
        <v>954.1</v>
      </c>
      <c r="N47" s="11">
        <f>'[6]coldep'!AA38</f>
        <v>179.7</v>
      </c>
      <c r="O47" s="11">
        <f>'[6]coldep'!AB38</f>
        <v>342.93</v>
      </c>
      <c r="P47" s="11">
        <f>'[6]coldep'!Y38</f>
        <v>58.7</v>
      </c>
      <c r="Q47" s="11">
        <f>'[6]coldep'!Z38</f>
        <v>89.83</v>
      </c>
      <c r="R47" s="124" t="s">
        <v>138</v>
      </c>
      <c r="S47" s="11">
        <f>'[6]coldep'!AG38</f>
        <v>11804.1</v>
      </c>
      <c r="T47" s="11">
        <f>'[6]coldep'!AH38</f>
        <v>8962.9</v>
      </c>
      <c r="U47" s="11">
        <f>'[6]coldep'!AE38</f>
        <v>754</v>
      </c>
      <c r="V47" s="142">
        <f>'[6]coldep'!AF38</f>
        <v>482.7</v>
      </c>
      <c r="W47" s="11">
        <f>'[6]coldep'!AM38</f>
        <v>878.9</v>
      </c>
      <c r="X47" s="11">
        <f>'[6]coldep'!AN38</f>
        <v>606.9</v>
      </c>
      <c r="Y47" s="11">
        <f>'[6]coldep'!AK38</f>
        <v>97.9</v>
      </c>
      <c r="Z47" s="142">
        <f>'[6]coldep'!AL38</f>
        <v>0</v>
      </c>
      <c r="AA47" s="11">
        <f>'[6]coldep'!AS38</f>
        <v>0</v>
      </c>
      <c r="AB47" s="11">
        <f>'[6]coldep'!AT38</f>
        <v>0</v>
      </c>
      <c r="AC47" s="11">
        <f>'[6]coldep'!AQ38</f>
        <v>0</v>
      </c>
      <c r="AD47" s="11">
        <f>'[6]coldep'!AR38</f>
        <v>0</v>
      </c>
    </row>
    <row r="48" spans="1:30" ht="12.75">
      <c r="A48" s="124" t="s">
        <v>139</v>
      </c>
      <c r="B48" s="11">
        <f>'[6]coldep'!I39</f>
        <v>74722.6</v>
      </c>
      <c r="C48" s="11">
        <f>'[6]coldep'!J39</f>
        <v>72250.9</v>
      </c>
      <c r="D48" s="11">
        <f>'[6]coldep'!G39</f>
        <v>0</v>
      </c>
      <c r="E48" s="142">
        <f>'[6]coldep'!H39</f>
        <v>0</v>
      </c>
      <c r="F48" s="149">
        <f>'[6]coldep'!O39</f>
        <v>8482.1</v>
      </c>
      <c r="G48" s="11">
        <f>'[6]coldep'!P39</f>
        <v>9633.07</v>
      </c>
      <c r="H48" s="11">
        <f>'[6]coldep'!M39</f>
        <v>0</v>
      </c>
      <c r="I48" s="11">
        <f>'[6]coldep'!N39</f>
        <v>0</v>
      </c>
      <c r="J48" s="149">
        <f>'[6]coldep'!U39</f>
        <v>161.2</v>
      </c>
      <c r="K48" s="11">
        <f>'[6]coldep'!V39</f>
        <v>0</v>
      </c>
      <c r="L48" s="11">
        <f>'[6]coldep'!S39</f>
        <v>0</v>
      </c>
      <c r="M48" s="142">
        <f>'[6]coldep'!T39</f>
        <v>0</v>
      </c>
      <c r="N48" s="11">
        <f>'[6]coldep'!AA39</f>
        <v>37.8</v>
      </c>
      <c r="O48" s="11">
        <f>'[6]coldep'!AB39</f>
        <v>0</v>
      </c>
      <c r="P48" s="11">
        <f>'[6]coldep'!Y39</f>
        <v>0</v>
      </c>
      <c r="Q48" s="11">
        <f>'[6]coldep'!Z39</f>
        <v>0</v>
      </c>
      <c r="R48" s="124" t="s">
        <v>139</v>
      </c>
      <c r="S48" s="11">
        <f>'[6]coldep'!AG39</f>
        <v>3870.1</v>
      </c>
      <c r="T48" s="11">
        <f>'[6]coldep'!AH39</f>
        <v>2632.83</v>
      </c>
      <c r="U48" s="11">
        <f>'[6]coldep'!AE39</f>
        <v>0</v>
      </c>
      <c r="V48" s="142">
        <f>'[6]coldep'!AF39</f>
        <v>0</v>
      </c>
      <c r="W48" s="11">
        <f>'[6]coldep'!AM39</f>
        <v>615.2</v>
      </c>
      <c r="X48" s="11">
        <f>'[6]coldep'!AN39</f>
        <v>128.65</v>
      </c>
      <c r="Y48" s="11">
        <f>'[6]coldep'!AK39</f>
        <v>0</v>
      </c>
      <c r="Z48" s="142">
        <f>'[6]coldep'!AL39</f>
        <v>0</v>
      </c>
      <c r="AA48" s="11">
        <f>'[6]coldep'!AS39</f>
        <v>0</v>
      </c>
      <c r="AB48" s="11">
        <f>'[6]coldep'!AT39</f>
        <v>0</v>
      </c>
      <c r="AC48" s="11">
        <f>'[6]coldep'!AQ39</f>
        <v>0</v>
      </c>
      <c r="AD48" s="11">
        <f>'[6]coldep'!AR39</f>
        <v>0</v>
      </c>
    </row>
    <row r="49" spans="1:30" ht="12.75">
      <c r="A49" s="124" t="s">
        <v>140</v>
      </c>
      <c r="B49" s="11">
        <f>'[6]coldep'!I40</f>
        <v>33493.4</v>
      </c>
      <c r="C49" s="11">
        <f>'[6]coldep'!J40</f>
        <v>40823.62</v>
      </c>
      <c r="D49" s="11">
        <f>'[6]coldep'!G40</f>
        <v>0</v>
      </c>
      <c r="E49" s="142">
        <f>'[6]coldep'!H40</f>
        <v>0</v>
      </c>
      <c r="F49" s="149">
        <f>'[6]coldep'!O40</f>
        <v>12231</v>
      </c>
      <c r="G49" s="11">
        <f>'[6]coldep'!P40</f>
        <v>12476.4</v>
      </c>
      <c r="H49" s="11">
        <f>'[6]coldep'!M40</f>
        <v>0</v>
      </c>
      <c r="I49" s="11">
        <f>'[6]coldep'!N40</f>
        <v>0</v>
      </c>
      <c r="J49" s="149">
        <f>'[6]coldep'!U40</f>
        <v>6785.3</v>
      </c>
      <c r="K49" s="11">
        <f>'[6]coldep'!V40</f>
        <v>8178.6</v>
      </c>
      <c r="L49" s="11">
        <f>'[6]coldep'!S40</f>
        <v>0</v>
      </c>
      <c r="M49" s="142">
        <f>'[6]coldep'!T40</f>
        <v>0</v>
      </c>
      <c r="N49" s="11">
        <f>'[6]coldep'!AA40</f>
        <v>0</v>
      </c>
      <c r="O49" s="11">
        <f>'[6]coldep'!AB40</f>
        <v>0</v>
      </c>
      <c r="P49" s="11">
        <f>'[6]coldep'!Y40</f>
        <v>0</v>
      </c>
      <c r="Q49" s="11">
        <f>'[6]coldep'!Z40</f>
        <v>0</v>
      </c>
      <c r="R49" s="124" t="s">
        <v>140</v>
      </c>
      <c r="S49" s="11">
        <f>'[6]coldep'!AG40</f>
        <v>518</v>
      </c>
      <c r="T49" s="11">
        <f>'[6]coldep'!AH40</f>
        <v>466.6</v>
      </c>
      <c r="U49" s="11">
        <f>'[6]coldep'!AE40</f>
        <v>0</v>
      </c>
      <c r="V49" s="142">
        <f>'[6]coldep'!AF40</f>
        <v>0</v>
      </c>
      <c r="W49" s="11">
        <f>'[6]coldep'!AM40</f>
        <v>0</v>
      </c>
      <c r="X49" s="11">
        <f>'[6]coldep'!AN40</f>
        <v>28.4</v>
      </c>
      <c r="Y49" s="11">
        <f>'[6]coldep'!AK40</f>
        <v>0</v>
      </c>
      <c r="Z49" s="142">
        <f>'[6]coldep'!AL40</f>
        <v>0</v>
      </c>
      <c r="AA49" s="11">
        <f>'[6]coldep'!AS40</f>
        <v>3.8</v>
      </c>
      <c r="AB49" s="11">
        <f>'[6]coldep'!AT40</f>
        <v>0</v>
      </c>
      <c r="AC49" s="11">
        <f>'[6]coldep'!AQ40</f>
        <v>0</v>
      </c>
      <c r="AD49" s="11">
        <f>'[6]coldep'!AR40</f>
        <v>0</v>
      </c>
    </row>
    <row r="50" spans="1:30" ht="12.75">
      <c r="A50" s="124" t="s">
        <v>141</v>
      </c>
      <c r="B50" s="11">
        <f>'[6]coldep'!I41</f>
        <v>195601.7</v>
      </c>
      <c r="C50" s="11">
        <f>'[6]coldep'!J41</f>
        <v>208687.21</v>
      </c>
      <c r="D50" s="11">
        <f>'[6]coldep'!G41</f>
        <v>0</v>
      </c>
      <c r="E50" s="142">
        <f>'[6]coldep'!H41</f>
        <v>0</v>
      </c>
      <c r="F50" s="149">
        <f>'[6]coldep'!O41</f>
        <v>21571.7</v>
      </c>
      <c r="G50" s="11">
        <f>'[6]coldep'!P41</f>
        <v>24059.2</v>
      </c>
      <c r="H50" s="11">
        <f>'[6]coldep'!M41</f>
        <v>0</v>
      </c>
      <c r="I50" s="11">
        <f>'[6]coldep'!N41</f>
        <v>0</v>
      </c>
      <c r="J50" s="149">
        <f>'[6]coldep'!U41</f>
        <v>81.1</v>
      </c>
      <c r="K50" s="11">
        <f>'[6]coldep'!V41</f>
        <v>190.4</v>
      </c>
      <c r="L50" s="11">
        <f>'[6]coldep'!S41</f>
        <v>0</v>
      </c>
      <c r="M50" s="142">
        <f>'[6]coldep'!T41</f>
        <v>0</v>
      </c>
      <c r="N50" s="11">
        <f>'[6]coldep'!AA41</f>
        <v>172.8</v>
      </c>
      <c r="O50" s="11">
        <f>'[6]coldep'!AB41</f>
        <v>126.8</v>
      </c>
      <c r="P50" s="11">
        <f>'[6]coldep'!Y41</f>
        <v>0</v>
      </c>
      <c r="Q50" s="11">
        <f>'[6]coldep'!Z41</f>
        <v>0</v>
      </c>
      <c r="R50" s="124" t="s">
        <v>141</v>
      </c>
      <c r="S50" s="11">
        <f>'[6]coldep'!AG41</f>
        <v>26601.3</v>
      </c>
      <c r="T50" s="11">
        <f>'[6]coldep'!AH41</f>
        <v>19466.62</v>
      </c>
      <c r="U50" s="11">
        <f>'[6]coldep'!AE41</f>
        <v>0</v>
      </c>
      <c r="V50" s="142">
        <f>'[6]coldep'!AF41</f>
        <v>87.4</v>
      </c>
      <c r="W50" s="11">
        <f>'[6]coldep'!AM41</f>
        <v>2714.8</v>
      </c>
      <c r="X50" s="11">
        <f>'[6]coldep'!AN41</f>
        <v>2034.87</v>
      </c>
      <c r="Y50" s="11">
        <f>'[6]coldep'!AK41</f>
        <v>0</v>
      </c>
      <c r="Z50" s="142">
        <f>'[6]coldep'!AL41</f>
        <v>0</v>
      </c>
      <c r="AA50" s="11">
        <f>'[6]coldep'!AS41</f>
        <v>53.5</v>
      </c>
      <c r="AB50" s="11">
        <f>'[6]coldep'!AT41</f>
        <v>0</v>
      </c>
      <c r="AC50" s="11">
        <f>'[6]coldep'!AQ41</f>
        <v>0</v>
      </c>
      <c r="AD50" s="11">
        <f>'[6]coldep'!AR41</f>
        <v>0</v>
      </c>
    </row>
    <row r="51" spans="1:30" s="72" customFormat="1" ht="12.75">
      <c r="A51" s="162" t="s">
        <v>103</v>
      </c>
      <c r="B51" s="163">
        <f aca="true" t="shared" si="13" ref="B51:Q51">SUM(B47:B50)</f>
        <v>508832.00000000006</v>
      </c>
      <c r="C51" s="163">
        <f t="shared" si="13"/>
        <v>533455.11</v>
      </c>
      <c r="D51" s="163">
        <f t="shared" si="13"/>
        <v>0</v>
      </c>
      <c r="E51" s="163">
        <f t="shared" si="13"/>
        <v>0</v>
      </c>
      <c r="F51" s="163">
        <f t="shared" si="13"/>
        <v>63969.7</v>
      </c>
      <c r="G51" s="163">
        <f t="shared" si="13"/>
        <v>70484.77</v>
      </c>
      <c r="H51" s="163">
        <f t="shared" si="13"/>
        <v>0</v>
      </c>
      <c r="I51" s="163">
        <f t="shared" si="13"/>
        <v>0</v>
      </c>
      <c r="J51" s="163">
        <f t="shared" si="13"/>
        <v>15383.800000000001</v>
      </c>
      <c r="K51" s="163">
        <f t="shared" si="13"/>
        <v>17887.100000000002</v>
      </c>
      <c r="L51" s="163">
        <f t="shared" si="13"/>
        <v>992.8</v>
      </c>
      <c r="M51" s="163">
        <f t="shared" si="13"/>
        <v>954.1</v>
      </c>
      <c r="N51" s="163">
        <f t="shared" si="13"/>
        <v>390.3</v>
      </c>
      <c r="O51" s="163">
        <f t="shared" si="13"/>
        <v>469.73</v>
      </c>
      <c r="P51" s="163">
        <f t="shared" si="13"/>
        <v>58.7</v>
      </c>
      <c r="Q51" s="163">
        <f t="shared" si="13"/>
        <v>89.83</v>
      </c>
      <c r="R51" s="162" t="s">
        <v>103</v>
      </c>
      <c r="S51" s="163">
        <f>SUM(S47:S50)</f>
        <v>42793.5</v>
      </c>
      <c r="T51" s="163">
        <f>SUM(T47:T50)</f>
        <v>31528.949999999997</v>
      </c>
      <c r="U51" s="163">
        <f aca="true" t="shared" si="14" ref="U51:AD51">SUM(U47:U50)</f>
        <v>754</v>
      </c>
      <c r="V51" s="163">
        <f t="shared" si="14"/>
        <v>570.1</v>
      </c>
      <c r="W51" s="163">
        <f t="shared" si="14"/>
        <v>4208.9</v>
      </c>
      <c r="X51" s="163">
        <f t="shared" si="14"/>
        <v>2798.8199999999997</v>
      </c>
      <c r="Y51" s="163">
        <f t="shared" si="14"/>
        <v>97.9</v>
      </c>
      <c r="Z51" s="163">
        <f t="shared" si="14"/>
        <v>0</v>
      </c>
      <c r="AA51" s="163">
        <f t="shared" si="14"/>
        <v>57.3</v>
      </c>
      <c r="AB51" s="163">
        <f t="shared" si="14"/>
        <v>0</v>
      </c>
      <c r="AC51" s="163">
        <f t="shared" si="14"/>
        <v>0</v>
      </c>
      <c r="AD51" s="163">
        <f t="shared" si="14"/>
        <v>0</v>
      </c>
    </row>
    <row r="52" spans="1:30" ht="12.75">
      <c r="A52" s="126" t="s">
        <v>142</v>
      </c>
      <c r="B52" s="11"/>
      <c r="C52" s="11"/>
      <c r="D52" s="11"/>
      <c r="E52" s="142"/>
      <c r="F52" s="149"/>
      <c r="G52" s="11"/>
      <c r="H52" s="11"/>
      <c r="I52" s="11"/>
      <c r="J52" s="149"/>
      <c r="K52" s="11"/>
      <c r="L52" s="11"/>
      <c r="M52" s="142"/>
      <c r="N52" s="11"/>
      <c r="O52" s="11"/>
      <c r="P52" s="11"/>
      <c r="Q52" s="11"/>
      <c r="R52" s="126" t="s">
        <v>142</v>
      </c>
      <c r="S52" s="11"/>
      <c r="T52" s="11"/>
      <c r="U52" s="11"/>
      <c r="V52" s="142"/>
      <c r="W52" s="11"/>
      <c r="X52" s="11"/>
      <c r="Y52" s="11"/>
      <c r="Z52" s="142"/>
      <c r="AA52" s="11"/>
      <c r="AB52" s="11"/>
      <c r="AC52" s="11"/>
      <c r="AD52" s="11"/>
    </row>
    <row r="53" spans="1:30" ht="12.75">
      <c r="A53" s="124" t="s">
        <v>143</v>
      </c>
      <c r="B53" s="11">
        <f>'[6]coldep'!I43</f>
        <v>53346.6</v>
      </c>
      <c r="C53" s="11">
        <f>'[6]coldep'!J43</f>
        <v>65172.75</v>
      </c>
      <c r="D53" s="11">
        <f>'[6]coldep'!G43</f>
        <v>4042</v>
      </c>
      <c r="E53" s="142">
        <f>'[6]coldep'!H43</f>
        <v>4915.4</v>
      </c>
      <c r="F53" s="149">
        <f>'[6]coldep'!O43</f>
        <v>749.3</v>
      </c>
      <c r="G53" s="11">
        <f>'[6]coldep'!P43</f>
        <v>577.84</v>
      </c>
      <c r="H53" s="11">
        <f>'[6]coldep'!M43</f>
        <v>0</v>
      </c>
      <c r="I53" s="11">
        <f>'[6]coldep'!N43</f>
        <v>0</v>
      </c>
      <c r="J53" s="149">
        <f>'[6]coldep'!U43</f>
        <v>0</v>
      </c>
      <c r="K53" s="11">
        <f>'[6]coldep'!V43</f>
        <v>0</v>
      </c>
      <c r="L53" s="11">
        <f>'[6]coldep'!S43</f>
        <v>0</v>
      </c>
      <c r="M53" s="142">
        <f>'[6]coldep'!T43</f>
        <v>0</v>
      </c>
      <c r="N53" s="11">
        <f>'[6]coldep'!AA43</f>
        <v>20</v>
      </c>
      <c r="O53" s="11">
        <f>'[6]coldep'!AB43</f>
        <v>37.2</v>
      </c>
      <c r="P53" s="11">
        <f>'[6]coldep'!Y43</f>
        <v>0</v>
      </c>
      <c r="Q53" s="11">
        <f>'[6]coldep'!Z43</f>
        <v>0</v>
      </c>
      <c r="R53" s="124" t="s">
        <v>143</v>
      </c>
      <c r="S53" s="11">
        <f>'[6]coldep'!AG43</f>
        <v>14567.1</v>
      </c>
      <c r="T53" s="11">
        <f>'[6]coldep'!AH43</f>
        <v>6576.1</v>
      </c>
      <c r="U53" s="11">
        <f>'[6]coldep'!AE43</f>
        <v>3189.2</v>
      </c>
      <c r="V53" s="142">
        <f>'[6]coldep'!AF43</f>
        <v>2681.98</v>
      </c>
      <c r="W53" s="11">
        <f>'[6]coldep'!AM43</f>
        <v>15288.6</v>
      </c>
      <c r="X53" s="11">
        <f>'[6]coldep'!AN43</f>
        <v>8064.47</v>
      </c>
      <c r="Y53" s="11">
        <f>'[6]coldep'!AK43</f>
        <v>849.1</v>
      </c>
      <c r="Z53" s="142">
        <f>'[6]coldep'!AL43</f>
        <v>612.4</v>
      </c>
      <c r="AA53" s="11">
        <f>'[6]coldep'!AS43</f>
        <v>46.5</v>
      </c>
      <c r="AB53" s="11">
        <f>'[6]coldep'!AT43</f>
        <v>65.4</v>
      </c>
      <c r="AC53" s="11">
        <f>'[6]coldep'!AQ43</f>
        <v>46.5</v>
      </c>
      <c r="AD53" s="11">
        <f>'[6]coldep'!AR43</f>
        <v>65.4</v>
      </c>
    </row>
    <row r="54" spans="1:30" ht="12.75">
      <c r="A54" s="124" t="s">
        <v>144</v>
      </c>
      <c r="B54" s="11">
        <f>'[6]coldep'!I44</f>
        <v>56940.9</v>
      </c>
      <c r="C54" s="11">
        <f>'[6]coldep'!J44</f>
        <v>79005.43</v>
      </c>
      <c r="D54" s="11">
        <f>'[6]coldep'!G44</f>
        <v>0</v>
      </c>
      <c r="E54" s="142">
        <f>'[6]coldep'!H44</f>
        <v>0</v>
      </c>
      <c r="F54" s="149">
        <f>'[6]coldep'!O44</f>
        <v>100.2</v>
      </c>
      <c r="G54" s="11">
        <f>'[6]coldep'!P44</f>
        <v>23.8</v>
      </c>
      <c r="H54" s="11">
        <f>'[6]coldep'!M44</f>
        <v>0</v>
      </c>
      <c r="I54" s="11">
        <f>'[6]coldep'!N44</f>
        <v>0</v>
      </c>
      <c r="J54" s="149">
        <f>'[6]coldep'!U44</f>
        <v>0</v>
      </c>
      <c r="K54" s="11">
        <f>'[6]coldep'!V44</f>
        <v>0</v>
      </c>
      <c r="L54" s="11">
        <f>'[6]coldep'!S44</f>
        <v>0</v>
      </c>
      <c r="M54" s="142">
        <f>'[6]coldep'!T44</f>
        <v>0</v>
      </c>
      <c r="N54" s="11">
        <f>'[6]coldep'!AA44</f>
        <v>596</v>
      </c>
      <c r="O54" s="11">
        <f>'[6]coldep'!AB44</f>
        <v>319.2</v>
      </c>
      <c r="P54" s="11">
        <f>'[6]coldep'!Y44</f>
        <v>0</v>
      </c>
      <c r="Q54" s="11">
        <f>'[6]coldep'!Z44</f>
        <v>0</v>
      </c>
      <c r="R54" s="124" t="s">
        <v>144</v>
      </c>
      <c r="S54" s="11">
        <f>'[6]coldep'!AG44</f>
        <v>12409</v>
      </c>
      <c r="T54" s="11">
        <f>'[6]coldep'!AH44</f>
        <v>5408.9</v>
      </c>
      <c r="U54" s="11">
        <f>'[6]coldep'!AE44</f>
        <v>338</v>
      </c>
      <c r="V54" s="142">
        <f>'[6]coldep'!AF44</f>
        <v>51.9</v>
      </c>
      <c r="W54" s="11">
        <f>'[6]coldep'!AM44</f>
        <v>25443.8</v>
      </c>
      <c r="X54" s="11">
        <f>'[6]coldep'!AN44</f>
        <v>16909.31</v>
      </c>
      <c r="Y54" s="11">
        <f>'[6]coldep'!AK44</f>
        <v>287.9</v>
      </c>
      <c r="Z54" s="142">
        <f>'[6]coldep'!AL44</f>
        <v>212.8</v>
      </c>
      <c r="AA54" s="11">
        <f>'[6]coldep'!AS44</f>
        <v>0</v>
      </c>
      <c r="AB54" s="11">
        <f>'[6]coldep'!AT44</f>
        <v>0</v>
      </c>
      <c r="AC54" s="11">
        <f>'[6]coldep'!AQ44</f>
        <v>0</v>
      </c>
      <c r="AD54" s="11">
        <f>'[6]coldep'!AR44</f>
        <v>0</v>
      </c>
    </row>
    <row r="55" spans="1:30" s="72" customFormat="1" ht="12.75">
      <c r="A55" s="162" t="s">
        <v>103</v>
      </c>
      <c r="B55" s="163">
        <f aca="true" t="shared" si="15" ref="B55:Q55">SUM(B53:B54)</f>
        <v>110287.5</v>
      </c>
      <c r="C55" s="163">
        <f t="shared" si="15"/>
        <v>144178.18</v>
      </c>
      <c r="D55" s="163">
        <f t="shared" si="15"/>
        <v>4042</v>
      </c>
      <c r="E55" s="163">
        <f t="shared" si="15"/>
        <v>4915.4</v>
      </c>
      <c r="F55" s="163">
        <f t="shared" si="15"/>
        <v>849.5</v>
      </c>
      <c r="G55" s="163">
        <f t="shared" si="15"/>
        <v>601.64</v>
      </c>
      <c r="H55" s="163">
        <f t="shared" si="15"/>
        <v>0</v>
      </c>
      <c r="I55" s="163">
        <f t="shared" si="15"/>
        <v>0</v>
      </c>
      <c r="J55" s="163">
        <f t="shared" si="15"/>
        <v>0</v>
      </c>
      <c r="K55" s="163">
        <f t="shared" si="15"/>
        <v>0</v>
      </c>
      <c r="L55" s="163">
        <f t="shared" si="15"/>
        <v>0</v>
      </c>
      <c r="M55" s="163">
        <f t="shared" si="15"/>
        <v>0</v>
      </c>
      <c r="N55" s="163">
        <f t="shared" si="15"/>
        <v>616</v>
      </c>
      <c r="O55" s="163">
        <f t="shared" si="15"/>
        <v>356.4</v>
      </c>
      <c r="P55" s="163">
        <f t="shared" si="15"/>
        <v>0</v>
      </c>
      <c r="Q55" s="163">
        <f t="shared" si="15"/>
        <v>0</v>
      </c>
      <c r="R55" s="162" t="s">
        <v>103</v>
      </c>
      <c r="S55" s="163">
        <f>SUM(S53:S54)</f>
        <v>26976.1</v>
      </c>
      <c r="T55" s="163">
        <f>SUM(T53:T54)</f>
        <v>11985</v>
      </c>
      <c r="U55" s="163">
        <f aca="true" t="shared" si="16" ref="U55:AD55">SUM(U53:U54)</f>
        <v>3527.2</v>
      </c>
      <c r="V55" s="163">
        <f t="shared" si="16"/>
        <v>2733.88</v>
      </c>
      <c r="W55" s="163">
        <f t="shared" si="16"/>
        <v>40732.4</v>
      </c>
      <c r="X55" s="163">
        <f t="shared" si="16"/>
        <v>24973.780000000002</v>
      </c>
      <c r="Y55" s="163">
        <f t="shared" si="16"/>
        <v>1137</v>
      </c>
      <c r="Z55" s="163">
        <f t="shared" si="16"/>
        <v>825.2</v>
      </c>
      <c r="AA55" s="163">
        <f t="shared" si="16"/>
        <v>46.5</v>
      </c>
      <c r="AB55" s="163">
        <f t="shared" si="16"/>
        <v>65.4</v>
      </c>
      <c r="AC55" s="163">
        <f t="shared" si="16"/>
        <v>46.5</v>
      </c>
      <c r="AD55" s="163">
        <f t="shared" si="16"/>
        <v>65.4</v>
      </c>
    </row>
    <row r="56" spans="1:30" ht="12.75">
      <c r="A56" s="171" t="s">
        <v>145</v>
      </c>
      <c r="B56" s="11"/>
      <c r="C56" s="11"/>
      <c r="D56" s="11"/>
      <c r="E56" s="142"/>
      <c r="F56" s="149"/>
      <c r="G56" s="11"/>
      <c r="H56" s="11"/>
      <c r="I56" s="11"/>
      <c r="J56" s="149"/>
      <c r="K56" s="11"/>
      <c r="L56" s="11"/>
      <c r="M56" s="142"/>
      <c r="N56" s="11"/>
      <c r="O56" s="11"/>
      <c r="P56" s="11"/>
      <c r="Q56" s="11"/>
      <c r="R56" s="171" t="s">
        <v>145</v>
      </c>
      <c r="S56" s="11"/>
      <c r="T56" s="11"/>
      <c r="U56" s="11"/>
      <c r="V56" s="142"/>
      <c r="W56" s="11"/>
      <c r="X56" s="11"/>
      <c r="Y56" s="11"/>
      <c r="Z56" s="142"/>
      <c r="AA56" s="11"/>
      <c r="AB56" s="11"/>
      <c r="AC56" s="11"/>
      <c r="AD56" s="11"/>
    </row>
    <row r="57" spans="1:30" ht="12.75">
      <c r="A57" s="124" t="s">
        <v>146</v>
      </c>
      <c r="B57" s="11">
        <f>'[6]coldep'!I46</f>
        <v>92130.5</v>
      </c>
      <c r="C57" s="11">
        <f>'[6]coldep'!J46</f>
        <v>114854.56</v>
      </c>
      <c r="D57" s="11">
        <f>'[6]coldep'!G46</f>
        <v>0</v>
      </c>
      <c r="E57" s="142">
        <f>'[6]coldep'!H46</f>
        <v>0</v>
      </c>
      <c r="F57" s="149">
        <f>'[6]coldep'!O46</f>
        <v>1776.2</v>
      </c>
      <c r="G57" s="11">
        <f>'[6]coldep'!P46</f>
        <v>2954.49</v>
      </c>
      <c r="H57" s="11">
        <f>'[6]coldep'!M46</f>
        <v>0</v>
      </c>
      <c r="I57" s="11">
        <f>'[6]coldep'!N46</f>
        <v>0</v>
      </c>
      <c r="J57" s="149">
        <f>'[6]coldep'!U46</f>
        <v>3.3</v>
      </c>
      <c r="K57" s="11">
        <f>'[6]coldep'!V46</f>
        <v>35.43</v>
      </c>
      <c r="L57" s="11">
        <f>'[6]coldep'!S46</f>
        <v>0</v>
      </c>
      <c r="M57" s="142">
        <f>'[6]coldep'!T46</f>
        <v>0</v>
      </c>
      <c r="N57" s="11">
        <f>'[6]coldep'!AA46</f>
        <v>263.9</v>
      </c>
      <c r="O57" s="11">
        <f>'[6]coldep'!AB46</f>
        <v>116.8</v>
      </c>
      <c r="P57" s="11">
        <f>'[6]coldep'!Y46</f>
        <v>0</v>
      </c>
      <c r="Q57" s="11">
        <f>'[6]coldep'!Z46</f>
        <v>0</v>
      </c>
      <c r="R57" s="124" t="s">
        <v>146</v>
      </c>
      <c r="S57" s="11">
        <f>'[6]coldep'!AG46</f>
        <v>3238.9</v>
      </c>
      <c r="T57" s="11">
        <f>'[6]coldep'!AH46</f>
        <v>2958.34</v>
      </c>
      <c r="U57" s="11">
        <f>'[6]coldep'!AE46</f>
        <v>314</v>
      </c>
      <c r="V57" s="142">
        <f>'[6]coldep'!AF46</f>
        <v>225.7</v>
      </c>
      <c r="W57" s="11">
        <f>'[6]coldep'!AM46</f>
        <v>296.3</v>
      </c>
      <c r="X57" s="11">
        <f>'[6]coldep'!AN46</f>
        <v>201.5</v>
      </c>
      <c r="Y57" s="11">
        <f>'[6]coldep'!AK46</f>
        <v>0</v>
      </c>
      <c r="Z57" s="142">
        <f>'[6]coldep'!AL46</f>
        <v>0</v>
      </c>
      <c r="AA57" s="11">
        <f>'[6]coldep'!AS46</f>
        <v>10.6</v>
      </c>
      <c r="AB57" s="11">
        <f>'[6]coldep'!AT46</f>
        <v>0</v>
      </c>
      <c r="AC57" s="11">
        <f>'[6]coldep'!AQ46</f>
        <v>0</v>
      </c>
      <c r="AD57" s="11">
        <f>'[6]coldep'!AR46</f>
        <v>0</v>
      </c>
    </row>
    <row r="58" spans="1:30" ht="12.75">
      <c r="A58" s="124" t="s">
        <v>147</v>
      </c>
      <c r="B58" s="11">
        <f>'[6]coldep'!I47</f>
        <v>123925.5</v>
      </c>
      <c r="C58" s="11">
        <f>'[6]coldep'!J47</f>
        <v>126942.1</v>
      </c>
      <c r="D58" s="11">
        <f>'[6]coldep'!G47</f>
        <v>0</v>
      </c>
      <c r="E58" s="142">
        <f>'[6]coldep'!H47</f>
        <v>0</v>
      </c>
      <c r="F58" s="149">
        <f>'[6]coldep'!O47</f>
        <v>2565.7</v>
      </c>
      <c r="G58" s="11">
        <f>'[6]coldep'!P47</f>
        <v>2404.1</v>
      </c>
      <c r="H58" s="11">
        <f>'[6]coldep'!M47</f>
        <v>0</v>
      </c>
      <c r="I58" s="11">
        <f>'[6]coldep'!N47</f>
        <v>0</v>
      </c>
      <c r="J58" s="149">
        <f>'[6]coldep'!U47</f>
        <v>9.9</v>
      </c>
      <c r="K58" s="11">
        <f>'[6]coldep'!V47</f>
        <v>0</v>
      </c>
      <c r="L58" s="11">
        <f>'[6]coldep'!S47</f>
        <v>0</v>
      </c>
      <c r="M58" s="142">
        <f>'[6]coldep'!T47</f>
        <v>0</v>
      </c>
      <c r="N58" s="11">
        <f>'[6]coldep'!AA47</f>
        <v>0</v>
      </c>
      <c r="O58" s="11">
        <f>'[6]coldep'!AB47</f>
        <v>37.1</v>
      </c>
      <c r="P58" s="11">
        <f>'[6]coldep'!Y47</f>
        <v>0</v>
      </c>
      <c r="Q58" s="11">
        <f>'[6]coldep'!Z47</f>
        <v>0</v>
      </c>
      <c r="R58" s="124" t="s">
        <v>147</v>
      </c>
      <c r="S58" s="11">
        <f>'[6]coldep'!AG47</f>
        <v>2741</v>
      </c>
      <c r="T58" s="11">
        <f>'[6]coldep'!AH47</f>
        <v>2286.58</v>
      </c>
      <c r="U58" s="11">
        <f>'[6]coldep'!AE47</f>
        <v>73</v>
      </c>
      <c r="V58" s="142">
        <f>'[6]coldep'!AF47</f>
        <v>0</v>
      </c>
      <c r="W58" s="11">
        <f>'[6]coldep'!AM47</f>
        <v>1184.4</v>
      </c>
      <c r="X58" s="11">
        <f>'[6]coldep'!AN47</f>
        <v>670.87</v>
      </c>
      <c r="Y58" s="11">
        <f>'[6]coldep'!AK47</f>
        <v>0</v>
      </c>
      <c r="Z58" s="142">
        <f>'[6]coldep'!AL47</f>
        <v>0</v>
      </c>
      <c r="AA58" s="11">
        <f>'[6]coldep'!AS47</f>
        <v>0</v>
      </c>
      <c r="AB58" s="11">
        <f>'[6]coldep'!AT47</f>
        <v>0</v>
      </c>
      <c r="AC58" s="11">
        <f>'[6]coldep'!AQ47</f>
        <v>0</v>
      </c>
      <c r="AD58" s="11">
        <f>'[6]coldep'!AR47</f>
        <v>0</v>
      </c>
    </row>
    <row r="59" spans="1:30" ht="12.75">
      <c r="A59" s="124" t="s">
        <v>148</v>
      </c>
      <c r="B59" s="11">
        <f>'[6]coldep'!I48</f>
        <v>235091.2</v>
      </c>
      <c r="C59" s="11">
        <f>'[6]coldep'!J48</f>
        <v>263688.48</v>
      </c>
      <c r="D59" s="11">
        <f>'[6]coldep'!G48</f>
        <v>0</v>
      </c>
      <c r="E59" s="142">
        <f>'[6]coldep'!H48</f>
        <v>0</v>
      </c>
      <c r="F59" s="149">
        <f>'[6]coldep'!O48</f>
        <v>1997.5</v>
      </c>
      <c r="G59" s="11">
        <f>'[6]coldep'!P48</f>
        <v>2619.1</v>
      </c>
      <c r="H59" s="11">
        <f>'[6]coldep'!M48</f>
        <v>0</v>
      </c>
      <c r="I59" s="11">
        <f>'[6]coldep'!N48</f>
        <v>0</v>
      </c>
      <c r="J59" s="149">
        <f>'[6]coldep'!U48</f>
        <v>0</v>
      </c>
      <c r="K59" s="11">
        <f>'[6]coldep'!V48</f>
        <v>0</v>
      </c>
      <c r="L59" s="11">
        <f>'[6]coldep'!S48</f>
        <v>0</v>
      </c>
      <c r="M59" s="142">
        <f>'[6]coldep'!T48</f>
        <v>0</v>
      </c>
      <c r="N59" s="11">
        <f>'[6]coldep'!AA48</f>
        <v>0</v>
      </c>
      <c r="O59" s="11">
        <f>'[6]coldep'!AB48</f>
        <v>40.4</v>
      </c>
      <c r="P59" s="11">
        <f>'[6]coldep'!Y48</f>
        <v>0</v>
      </c>
      <c r="Q59" s="11">
        <f>'[6]coldep'!Z48</f>
        <v>0</v>
      </c>
      <c r="R59" s="124" t="s">
        <v>148</v>
      </c>
      <c r="S59" s="11">
        <f>'[6]coldep'!AG48</f>
        <v>4202.2</v>
      </c>
      <c r="T59" s="11">
        <f>'[6]coldep'!AH48</f>
        <v>2905</v>
      </c>
      <c r="U59" s="11">
        <f>'[6]coldep'!AE48</f>
        <v>0</v>
      </c>
      <c r="V59" s="142">
        <f>'[6]coldep'!AF48</f>
        <v>0</v>
      </c>
      <c r="W59" s="11">
        <f>'[6]coldep'!AM48</f>
        <v>837.2</v>
      </c>
      <c r="X59" s="11">
        <f>'[6]coldep'!AN48</f>
        <v>438.4</v>
      </c>
      <c r="Y59" s="11">
        <f>'[6]coldep'!AK48</f>
        <v>0</v>
      </c>
      <c r="Z59" s="142">
        <f>'[6]coldep'!AL48</f>
        <v>0</v>
      </c>
      <c r="AA59" s="11">
        <f>'[6]coldep'!AS48</f>
        <v>0</v>
      </c>
      <c r="AB59" s="11">
        <f>'[6]coldep'!AT48</f>
        <v>0</v>
      </c>
      <c r="AC59" s="11">
        <f>'[6]coldep'!AQ48</f>
        <v>0</v>
      </c>
      <c r="AD59" s="11">
        <f>'[6]coldep'!AR48</f>
        <v>0</v>
      </c>
    </row>
    <row r="60" spans="1:30" ht="12.75">
      <c r="A60" s="172" t="s">
        <v>149</v>
      </c>
      <c r="B60" s="11">
        <f>'[6]coldep'!I49</f>
        <v>23426.7</v>
      </c>
      <c r="C60" s="11">
        <f>'[6]coldep'!J49</f>
        <v>26418.22</v>
      </c>
      <c r="D60" s="11">
        <f>'[6]coldep'!G49</f>
        <v>0</v>
      </c>
      <c r="E60" s="142">
        <f>'[6]coldep'!H49</f>
        <v>0</v>
      </c>
      <c r="F60" s="149">
        <f>'[6]coldep'!O49</f>
        <v>483.3</v>
      </c>
      <c r="G60" s="11">
        <f>'[6]coldep'!P49</f>
        <v>860.95</v>
      </c>
      <c r="H60" s="11">
        <f>'[6]coldep'!M49</f>
        <v>0</v>
      </c>
      <c r="I60" s="11">
        <f>'[6]coldep'!N49</f>
        <v>0</v>
      </c>
      <c r="J60" s="149">
        <f>'[6]coldep'!U49</f>
        <v>0</v>
      </c>
      <c r="K60" s="11">
        <f>'[6]coldep'!V49</f>
        <v>50.8</v>
      </c>
      <c r="L60" s="11">
        <f>'[6]coldep'!S49</f>
        <v>0</v>
      </c>
      <c r="M60" s="142">
        <f>'[6]coldep'!T49</f>
        <v>0</v>
      </c>
      <c r="N60" s="11">
        <f>'[6]coldep'!AA49</f>
        <v>0</v>
      </c>
      <c r="O60" s="11">
        <f>'[6]coldep'!AB49</f>
        <v>0</v>
      </c>
      <c r="P60" s="11">
        <f>'[6]coldep'!Y49</f>
        <v>0</v>
      </c>
      <c r="Q60" s="11">
        <f>'[6]coldep'!Z49</f>
        <v>0</v>
      </c>
      <c r="R60" s="172" t="s">
        <v>149</v>
      </c>
      <c r="S60" s="11">
        <f>'[6]coldep'!AG49</f>
        <v>107.2</v>
      </c>
      <c r="T60" s="11">
        <f>'[6]coldep'!AH49</f>
        <v>294.63</v>
      </c>
      <c r="U60" s="11">
        <f>'[6]coldep'!AE49</f>
        <v>0</v>
      </c>
      <c r="V60" s="142">
        <f>'[6]coldep'!AF49</f>
        <v>0</v>
      </c>
      <c r="W60" s="11">
        <f>'[6]coldep'!AM49</f>
        <v>118.2</v>
      </c>
      <c r="X60" s="11">
        <f>'[6]coldep'!AN49</f>
        <v>139.09</v>
      </c>
      <c r="Y60" s="11">
        <f>'[6]coldep'!AK49</f>
        <v>0</v>
      </c>
      <c r="Z60" s="142">
        <f>'[6]coldep'!AL49</f>
        <v>0</v>
      </c>
      <c r="AA60" s="11">
        <f>'[6]coldep'!AS49</f>
        <v>0</v>
      </c>
      <c r="AB60" s="11">
        <f>'[6]coldep'!AT49</f>
        <v>0</v>
      </c>
      <c r="AC60" s="11">
        <f>'[6]coldep'!AQ49</f>
        <v>0</v>
      </c>
      <c r="AD60" s="11">
        <f>'[6]coldep'!AR49</f>
        <v>0</v>
      </c>
    </row>
    <row r="61" spans="1:30" s="72" customFormat="1" ht="12.75">
      <c r="A61" s="175" t="s">
        <v>103</v>
      </c>
      <c r="B61" s="163">
        <f aca="true" t="shared" si="17" ref="B61:Q61">SUM(B57:B60)</f>
        <v>474573.9</v>
      </c>
      <c r="C61" s="163">
        <f t="shared" si="17"/>
        <v>531903.36</v>
      </c>
      <c r="D61" s="163">
        <f t="shared" si="17"/>
        <v>0</v>
      </c>
      <c r="E61" s="163">
        <f t="shared" si="17"/>
        <v>0</v>
      </c>
      <c r="F61" s="163">
        <f t="shared" si="17"/>
        <v>6822.7</v>
      </c>
      <c r="G61" s="163">
        <f t="shared" si="17"/>
        <v>8838.640000000001</v>
      </c>
      <c r="H61" s="163">
        <f t="shared" si="17"/>
        <v>0</v>
      </c>
      <c r="I61" s="163">
        <f t="shared" si="17"/>
        <v>0</v>
      </c>
      <c r="J61" s="163">
        <f t="shared" si="17"/>
        <v>13.2</v>
      </c>
      <c r="K61" s="163">
        <f t="shared" si="17"/>
        <v>86.22999999999999</v>
      </c>
      <c r="L61" s="163">
        <f t="shared" si="17"/>
        <v>0</v>
      </c>
      <c r="M61" s="163">
        <f t="shared" si="17"/>
        <v>0</v>
      </c>
      <c r="N61" s="163">
        <f t="shared" si="17"/>
        <v>263.9</v>
      </c>
      <c r="O61" s="163">
        <f t="shared" si="17"/>
        <v>194.3</v>
      </c>
      <c r="P61" s="163">
        <f t="shared" si="17"/>
        <v>0</v>
      </c>
      <c r="Q61" s="163">
        <f t="shared" si="17"/>
        <v>0</v>
      </c>
      <c r="R61" s="175" t="s">
        <v>103</v>
      </c>
      <c r="S61" s="163">
        <f>SUM(S57:S60)</f>
        <v>10289.3</v>
      </c>
      <c r="T61" s="163">
        <f>SUM(T57:T60)</f>
        <v>8444.55</v>
      </c>
      <c r="U61" s="163">
        <f aca="true" t="shared" si="18" ref="U61:AD61">SUM(U57:U60)</f>
        <v>387</v>
      </c>
      <c r="V61" s="163">
        <f t="shared" si="18"/>
        <v>225.7</v>
      </c>
      <c r="W61" s="163">
        <f t="shared" si="18"/>
        <v>2436.1</v>
      </c>
      <c r="X61" s="163">
        <f t="shared" si="18"/>
        <v>1449.86</v>
      </c>
      <c r="Y61" s="163">
        <f t="shared" si="18"/>
        <v>0</v>
      </c>
      <c r="Z61" s="163">
        <f t="shared" si="18"/>
        <v>0</v>
      </c>
      <c r="AA61" s="163">
        <f t="shared" si="18"/>
        <v>10.6</v>
      </c>
      <c r="AB61" s="163">
        <f t="shared" si="18"/>
        <v>0</v>
      </c>
      <c r="AC61" s="163">
        <f t="shared" si="18"/>
        <v>0</v>
      </c>
      <c r="AD61" s="163">
        <f t="shared" si="18"/>
        <v>0</v>
      </c>
    </row>
    <row r="62" spans="1:30" ht="12.75">
      <c r="A62" s="171" t="s">
        <v>150</v>
      </c>
      <c r="B62" s="11"/>
      <c r="C62" s="11"/>
      <c r="D62" s="11"/>
      <c r="E62" s="142"/>
      <c r="F62" s="149"/>
      <c r="G62" s="11"/>
      <c r="H62" s="11"/>
      <c r="I62" s="11"/>
      <c r="J62" s="149"/>
      <c r="K62" s="11"/>
      <c r="L62" s="11"/>
      <c r="M62" s="142"/>
      <c r="N62" s="11"/>
      <c r="O62" s="11"/>
      <c r="P62" s="11"/>
      <c r="Q62" s="11"/>
      <c r="R62" s="171" t="s">
        <v>150</v>
      </c>
      <c r="S62" s="11"/>
      <c r="T62" s="11"/>
      <c r="U62" s="11"/>
      <c r="V62" s="142"/>
      <c r="W62" s="11"/>
      <c r="X62" s="11"/>
      <c r="Y62" s="11"/>
      <c r="Z62" s="142"/>
      <c r="AA62" s="11"/>
      <c r="AB62" s="11"/>
      <c r="AC62" s="11"/>
      <c r="AD62" s="11"/>
    </row>
    <row r="63" spans="1:30" ht="12.75">
      <c r="A63" s="124" t="s">
        <v>151</v>
      </c>
      <c r="B63" s="11">
        <f>'[6]coldep'!I51</f>
        <v>6935.5</v>
      </c>
      <c r="C63" s="11">
        <f>'[6]coldep'!J51</f>
        <v>7894.22</v>
      </c>
      <c r="D63" s="11">
        <f>'[6]coldep'!G51</f>
        <v>0</v>
      </c>
      <c r="E63" s="142">
        <f>'[6]coldep'!H51</f>
        <v>0</v>
      </c>
      <c r="F63" s="149">
        <f>'[6]coldep'!O51</f>
        <v>659.2</v>
      </c>
      <c r="G63" s="11">
        <f>'[6]coldep'!P51</f>
        <v>1007.5</v>
      </c>
      <c r="H63" s="11">
        <f>'[6]coldep'!M51</f>
        <v>0</v>
      </c>
      <c r="I63" s="11">
        <f>'[6]coldep'!N51</f>
        <v>0</v>
      </c>
      <c r="J63" s="149">
        <f>'[6]coldep'!U51</f>
        <v>468.7</v>
      </c>
      <c r="K63" s="11">
        <f>'[6]coldep'!V51</f>
        <v>533.9</v>
      </c>
      <c r="L63" s="11">
        <f>'[6]coldep'!S51</f>
        <v>0</v>
      </c>
      <c r="M63" s="142">
        <f>'[6]coldep'!T51</f>
        <v>0</v>
      </c>
      <c r="N63" s="11">
        <f>'[6]coldep'!AA51</f>
        <v>0</v>
      </c>
      <c r="O63" s="11">
        <f>'[6]coldep'!AB51</f>
        <v>14.9</v>
      </c>
      <c r="P63" s="11">
        <f>'[6]coldep'!Y51</f>
        <v>0</v>
      </c>
      <c r="Q63" s="11">
        <f>'[6]coldep'!Z51</f>
        <v>0</v>
      </c>
      <c r="R63" s="124" t="s">
        <v>151</v>
      </c>
      <c r="S63" s="11">
        <f>'[6]coldep'!AG51</f>
        <v>89.8</v>
      </c>
      <c r="T63" s="11">
        <f>'[6]coldep'!AH51</f>
        <v>172.65</v>
      </c>
      <c r="U63" s="11">
        <f>'[6]coldep'!AE51</f>
        <v>0</v>
      </c>
      <c r="V63" s="142">
        <f>'[6]coldep'!AF51</f>
        <v>0</v>
      </c>
      <c r="W63" s="11">
        <f>'[6]coldep'!AM51</f>
        <v>0</v>
      </c>
      <c r="X63" s="11">
        <f>'[6]coldep'!AN51</f>
        <v>0</v>
      </c>
      <c r="Y63" s="11">
        <f>'[6]coldep'!AK51</f>
        <v>0</v>
      </c>
      <c r="Z63" s="142">
        <f>'[6]coldep'!AL51</f>
        <v>0</v>
      </c>
      <c r="AA63" s="11">
        <f>'[6]coldep'!AS51</f>
        <v>0</v>
      </c>
      <c r="AB63" s="11">
        <f>'[6]coldep'!AT51</f>
        <v>0</v>
      </c>
      <c r="AC63" s="11">
        <f>'[6]coldep'!AQ51</f>
        <v>0</v>
      </c>
      <c r="AD63" s="11">
        <f>'[6]coldep'!AR51</f>
        <v>0</v>
      </c>
    </row>
    <row r="64" spans="1:30" ht="12.75">
      <c r="A64" s="124" t="s">
        <v>152</v>
      </c>
      <c r="B64" s="11">
        <f>'[6]coldep'!I52</f>
        <v>6444.2</v>
      </c>
      <c r="C64" s="11">
        <f>'[6]coldep'!J52</f>
        <v>8975.93</v>
      </c>
      <c r="D64" s="11">
        <f>'[6]coldep'!G52</f>
        <v>0</v>
      </c>
      <c r="E64" s="142">
        <f>'[6]coldep'!H52</f>
        <v>0</v>
      </c>
      <c r="F64" s="149">
        <f>'[6]coldep'!O52</f>
        <v>557.7</v>
      </c>
      <c r="G64" s="11">
        <f>'[6]coldep'!P52</f>
        <v>590.54</v>
      </c>
      <c r="H64" s="11">
        <f>'[6]coldep'!M52</f>
        <v>0</v>
      </c>
      <c r="I64" s="11">
        <f>'[6]coldep'!N52</f>
        <v>0</v>
      </c>
      <c r="J64" s="149">
        <f>'[6]coldep'!U52</f>
        <v>4239.5</v>
      </c>
      <c r="K64" s="11">
        <f>'[6]coldep'!V52</f>
        <v>5103.2</v>
      </c>
      <c r="L64" s="11">
        <f>'[6]coldep'!S52</f>
        <v>0</v>
      </c>
      <c r="M64" s="142">
        <f>'[6]coldep'!T52</f>
        <v>0</v>
      </c>
      <c r="N64" s="11">
        <f>'[6]coldep'!AA52</f>
        <v>0</v>
      </c>
      <c r="O64" s="11">
        <f>'[6]coldep'!AB52</f>
        <v>0</v>
      </c>
      <c r="P64" s="11">
        <f>'[6]coldep'!Y52</f>
        <v>0</v>
      </c>
      <c r="Q64" s="11">
        <f>'[6]coldep'!Z52</f>
        <v>0</v>
      </c>
      <c r="R64" s="124" t="s">
        <v>152</v>
      </c>
      <c r="S64" s="11">
        <f>'[6]coldep'!AG52</f>
        <v>117.1</v>
      </c>
      <c r="T64" s="11">
        <f>'[6]coldep'!AH52</f>
        <v>18.8</v>
      </c>
      <c r="U64" s="11">
        <f>'[6]coldep'!AE52</f>
        <v>0</v>
      </c>
      <c r="V64" s="142">
        <f>'[6]coldep'!AF52</f>
        <v>0</v>
      </c>
      <c r="W64" s="11">
        <f>'[6]coldep'!AM52</f>
        <v>0</v>
      </c>
      <c r="X64" s="11">
        <f>'[6]coldep'!AN52</f>
        <v>0</v>
      </c>
      <c r="Y64" s="11">
        <f>'[6]coldep'!AK52</f>
        <v>0</v>
      </c>
      <c r="Z64" s="142">
        <f>'[6]coldep'!AL52</f>
        <v>0</v>
      </c>
      <c r="AA64" s="11">
        <f>'[6]coldep'!AS52</f>
        <v>0</v>
      </c>
      <c r="AB64" s="11">
        <f>'[6]coldep'!AT52</f>
        <v>0</v>
      </c>
      <c r="AC64" s="11">
        <f>'[6]coldep'!AQ52</f>
        <v>0</v>
      </c>
      <c r="AD64" s="11">
        <f>'[6]coldep'!AR52</f>
        <v>0</v>
      </c>
    </row>
    <row r="65" spans="1:30" s="72" customFormat="1" ht="12.75">
      <c r="A65" s="176" t="s">
        <v>103</v>
      </c>
      <c r="B65" s="163">
        <f aca="true" t="shared" si="19" ref="B65:Q65">SUM(B63:B64)</f>
        <v>13379.7</v>
      </c>
      <c r="C65" s="163">
        <f t="shared" si="19"/>
        <v>16870.15</v>
      </c>
      <c r="D65" s="163">
        <f t="shared" si="19"/>
        <v>0</v>
      </c>
      <c r="E65" s="163">
        <f t="shared" si="19"/>
        <v>0</v>
      </c>
      <c r="F65" s="163">
        <f t="shared" si="19"/>
        <v>1216.9</v>
      </c>
      <c r="G65" s="163">
        <f t="shared" si="19"/>
        <v>1598.04</v>
      </c>
      <c r="H65" s="163">
        <f t="shared" si="19"/>
        <v>0</v>
      </c>
      <c r="I65" s="163">
        <f t="shared" si="19"/>
        <v>0</v>
      </c>
      <c r="J65" s="163">
        <f t="shared" si="19"/>
        <v>4708.2</v>
      </c>
      <c r="K65" s="163">
        <f t="shared" si="19"/>
        <v>5637.099999999999</v>
      </c>
      <c r="L65" s="163">
        <f t="shared" si="19"/>
        <v>0</v>
      </c>
      <c r="M65" s="163">
        <f t="shared" si="19"/>
        <v>0</v>
      </c>
      <c r="N65" s="163">
        <f t="shared" si="19"/>
        <v>0</v>
      </c>
      <c r="O65" s="163">
        <f t="shared" si="19"/>
        <v>14.9</v>
      </c>
      <c r="P65" s="163">
        <f t="shared" si="19"/>
        <v>0</v>
      </c>
      <c r="Q65" s="163">
        <f t="shared" si="19"/>
        <v>0</v>
      </c>
      <c r="R65" s="176" t="s">
        <v>103</v>
      </c>
      <c r="S65" s="163">
        <f>SUM(S63:S64)</f>
        <v>206.89999999999998</v>
      </c>
      <c r="T65" s="163">
        <f>SUM(T63:T64)</f>
        <v>191.45000000000002</v>
      </c>
      <c r="U65" s="163">
        <f aca="true" t="shared" si="20" ref="U65:AD65">SUM(U63:U64)</f>
        <v>0</v>
      </c>
      <c r="V65" s="163">
        <f t="shared" si="20"/>
        <v>0</v>
      </c>
      <c r="W65" s="163">
        <f t="shared" si="20"/>
        <v>0</v>
      </c>
      <c r="X65" s="163">
        <f t="shared" si="20"/>
        <v>0</v>
      </c>
      <c r="Y65" s="163">
        <f t="shared" si="20"/>
        <v>0</v>
      </c>
      <c r="Z65" s="163">
        <f t="shared" si="20"/>
        <v>0</v>
      </c>
      <c r="AA65" s="163">
        <f t="shared" si="20"/>
        <v>0</v>
      </c>
      <c r="AB65" s="163">
        <f t="shared" si="20"/>
        <v>0</v>
      </c>
      <c r="AC65" s="163">
        <f t="shared" si="20"/>
        <v>0</v>
      </c>
      <c r="AD65" s="163">
        <f t="shared" si="20"/>
        <v>0</v>
      </c>
    </row>
    <row r="66" spans="1:30" ht="12.75">
      <c r="A66" s="173" t="s">
        <v>153</v>
      </c>
      <c r="B66" s="11"/>
      <c r="C66" s="11"/>
      <c r="D66" s="11"/>
      <c r="E66" s="142"/>
      <c r="F66" s="149"/>
      <c r="G66" s="11"/>
      <c r="H66" s="11"/>
      <c r="I66" s="11"/>
      <c r="J66" s="149"/>
      <c r="K66" s="11"/>
      <c r="L66" s="11"/>
      <c r="M66" s="142"/>
      <c r="N66" s="11"/>
      <c r="O66" s="11"/>
      <c r="P66" s="11"/>
      <c r="Q66" s="11"/>
      <c r="R66" s="173" t="s">
        <v>153</v>
      </c>
      <c r="S66" s="11"/>
      <c r="T66" s="11"/>
      <c r="U66" s="11"/>
      <c r="V66" s="142"/>
      <c r="W66" s="11"/>
      <c r="X66" s="11"/>
      <c r="Y66" s="11"/>
      <c r="Z66" s="142"/>
      <c r="AA66" s="11"/>
      <c r="AB66" s="11"/>
      <c r="AC66" s="11"/>
      <c r="AD66" s="11"/>
    </row>
    <row r="67" spans="1:30" ht="12.75">
      <c r="A67" s="124" t="s">
        <v>154</v>
      </c>
      <c r="B67" s="11">
        <f>'[6]coldep'!I54</f>
        <v>4103.8</v>
      </c>
      <c r="C67" s="11">
        <f>'[6]coldep'!J54</f>
        <v>6490.91</v>
      </c>
      <c r="D67" s="11">
        <f>'[6]coldep'!G54</f>
        <v>0</v>
      </c>
      <c r="E67" s="142">
        <f>'[6]coldep'!H54</f>
        <v>0</v>
      </c>
      <c r="F67" s="149">
        <f>'[6]coldep'!O54</f>
        <v>638.2</v>
      </c>
      <c r="G67" s="11">
        <f>'[6]coldep'!P54</f>
        <v>596.75</v>
      </c>
      <c r="H67" s="11">
        <f>'[6]coldep'!M54</f>
        <v>0</v>
      </c>
      <c r="I67" s="11">
        <f>'[6]coldep'!N54</f>
        <v>0</v>
      </c>
      <c r="J67" s="149">
        <f>'[6]coldep'!U54</f>
        <v>504.6</v>
      </c>
      <c r="K67" s="11">
        <f>'[6]coldep'!V54</f>
        <v>1420.4</v>
      </c>
      <c r="L67" s="11">
        <f>'[6]coldep'!S54</f>
        <v>0</v>
      </c>
      <c r="M67" s="142">
        <f>'[6]coldep'!T54</f>
        <v>0</v>
      </c>
      <c r="N67" s="11">
        <f>'[6]coldep'!AA54</f>
        <v>367.9</v>
      </c>
      <c r="O67" s="11">
        <f>'[6]coldep'!AB54</f>
        <v>488.1</v>
      </c>
      <c r="P67" s="11">
        <f>'[6]coldep'!Y54</f>
        <v>0</v>
      </c>
      <c r="Q67" s="11">
        <f>'[6]coldep'!Z54</f>
        <v>0</v>
      </c>
      <c r="R67" s="124" t="s">
        <v>154</v>
      </c>
      <c r="S67" s="11">
        <f>'[6]coldep'!AG54</f>
        <v>249.8</v>
      </c>
      <c r="T67" s="11">
        <f>'[6]coldep'!AH54</f>
        <v>7.6</v>
      </c>
      <c r="U67" s="11">
        <f>'[6]coldep'!AE54</f>
        <v>0</v>
      </c>
      <c r="V67" s="142">
        <f>'[6]coldep'!AF54</f>
        <v>0</v>
      </c>
      <c r="W67" s="11">
        <f>'[6]coldep'!AM54</f>
        <v>0</v>
      </c>
      <c r="X67" s="11">
        <f>'[6]coldep'!AN54</f>
        <v>0</v>
      </c>
      <c r="Y67" s="11">
        <f>'[6]coldep'!AK54</f>
        <v>0</v>
      </c>
      <c r="Z67" s="142">
        <f>'[6]coldep'!AL54</f>
        <v>0</v>
      </c>
      <c r="AA67" s="11">
        <f>'[6]coldep'!AS54</f>
        <v>0</v>
      </c>
      <c r="AB67" s="11">
        <f>'[6]coldep'!AT54</f>
        <v>0</v>
      </c>
      <c r="AC67" s="11">
        <f>'[6]coldep'!AQ54</f>
        <v>0</v>
      </c>
      <c r="AD67" s="11">
        <f>'[6]coldep'!AR54</f>
        <v>0</v>
      </c>
    </row>
    <row r="68" spans="1:30" ht="12.75">
      <c r="A68" s="124" t="s">
        <v>155</v>
      </c>
      <c r="B68" s="11">
        <f>'[6]coldep'!I55</f>
        <v>13407.1</v>
      </c>
      <c r="C68" s="11">
        <f>'[6]coldep'!J55</f>
        <v>19346.38</v>
      </c>
      <c r="D68" s="11">
        <f>'[6]coldep'!G55</f>
        <v>0</v>
      </c>
      <c r="E68" s="142">
        <f>'[6]coldep'!H55</f>
        <v>0</v>
      </c>
      <c r="F68" s="149">
        <f>'[6]coldep'!O55</f>
        <v>5258.4</v>
      </c>
      <c r="G68" s="11">
        <f>'[6]coldep'!P55</f>
        <v>7712.94</v>
      </c>
      <c r="H68" s="11">
        <f>'[6]coldep'!M55</f>
        <v>0</v>
      </c>
      <c r="I68" s="11">
        <f>'[6]coldep'!N55</f>
        <v>0</v>
      </c>
      <c r="J68" s="149">
        <f>'[6]coldep'!U55</f>
        <v>4211.4</v>
      </c>
      <c r="K68" s="11">
        <f>'[6]coldep'!V55</f>
        <v>6532.16</v>
      </c>
      <c r="L68" s="11">
        <f>'[6]coldep'!S55</f>
        <v>0</v>
      </c>
      <c r="M68" s="142">
        <f>'[6]coldep'!T55</f>
        <v>0</v>
      </c>
      <c r="N68" s="11">
        <f>'[6]coldep'!AA55</f>
        <v>0</v>
      </c>
      <c r="O68" s="11">
        <f>'[6]coldep'!AB55</f>
        <v>0</v>
      </c>
      <c r="P68" s="11">
        <f>'[6]coldep'!Y55</f>
        <v>0</v>
      </c>
      <c r="Q68" s="11">
        <f>'[6]coldep'!Z55</f>
        <v>0</v>
      </c>
      <c r="R68" s="124" t="s">
        <v>155</v>
      </c>
      <c r="S68" s="11">
        <f>'[6]coldep'!AG55</f>
        <v>169.7</v>
      </c>
      <c r="T68" s="11">
        <f>'[6]coldep'!AH55</f>
        <v>95.8</v>
      </c>
      <c r="U68" s="11">
        <f>'[6]coldep'!AE55</f>
        <v>0</v>
      </c>
      <c r="V68" s="142">
        <f>'[6]coldep'!AF55</f>
        <v>0</v>
      </c>
      <c r="W68" s="11">
        <f>'[6]coldep'!AM55</f>
        <v>0</v>
      </c>
      <c r="X68" s="11">
        <f>'[6]coldep'!AN55</f>
        <v>63</v>
      </c>
      <c r="Y68" s="11">
        <f>'[6]coldep'!AK55</f>
        <v>0</v>
      </c>
      <c r="Z68" s="142">
        <f>'[6]coldep'!AL55</f>
        <v>0</v>
      </c>
      <c r="AA68" s="11">
        <f>'[6]coldep'!AS55</f>
        <v>0</v>
      </c>
      <c r="AB68" s="11">
        <f>'[6]coldep'!AT55</f>
        <v>0</v>
      </c>
      <c r="AC68" s="11">
        <f>'[6]coldep'!AQ55</f>
        <v>0</v>
      </c>
      <c r="AD68" s="11">
        <f>'[6]coldep'!AR55</f>
        <v>0</v>
      </c>
    </row>
    <row r="69" spans="1:30" ht="12.75">
      <c r="A69" s="124" t="s">
        <v>156</v>
      </c>
      <c r="B69" s="11">
        <f>'[6]coldep'!I56</f>
        <v>63030</v>
      </c>
      <c r="C69" s="11">
        <f>'[6]coldep'!J56</f>
        <v>68472.59</v>
      </c>
      <c r="D69" s="11">
        <f>'[6]coldep'!G56</f>
        <v>0</v>
      </c>
      <c r="E69" s="142">
        <f>'[6]coldep'!H56</f>
        <v>0</v>
      </c>
      <c r="F69" s="149">
        <f>'[6]coldep'!O56</f>
        <v>5004.6</v>
      </c>
      <c r="G69" s="11">
        <f>'[6]coldep'!P56</f>
        <v>5269.99</v>
      </c>
      <c r="H69" s="11">
        <f>'[6]coldep'!M56</f>
        <v>0</v>
      </c>
      <c r="I69" s="11">
        <f>'[6]coldep'!N56</f>
        <v>0</v>
      </c>
      <c r="J69" s="149">
        <f>'[6]coldep'!U56</f>
        <v>2533.4</v>
      </c>
      <c r="K69" s="11">
        <f>'[6]coldep'!V56</f>
        <v>2939.63</v>
      </c>
      <c r="L69" s="11">
        <f>'[6]coldep'!S56</f>
        <v>0</v>
      </c>
      <c r="M69" s="142">
        <f>'[6]coldep'!T56</f>
        <v>0</v>
      </c>
      <c r="N69" s="11">
        <f>'[6]coldep'!AA56</f>
        <v>0</v>
      </c>
      <c r="O69" s="11">
        <f>'[6]coldep'!AB56</f>
        <v>0</v>
      </c>
      <c r="P69" s="11">
        <f>'[6]coldep'!Y56</f>
        <v>0</v>
      </c>
      <c r="Q69" s="11">
        <f>'[6]coldep'!Z56</f>
        <v>0</v>
      </c>
      <c r="R69" s="124" t="s">
        <v>156</v>
      </c>
      <c r="S69" s="11">
        <f>'[6]coldep'!AG56</f>
        <v>148.7</v>
      </c>
      <c r="T69" s="11">
        <f>'[6]coldep'!AH56</f>
        <v>271.19</v>
      </c>
      <c r="U69" s="11">
        <f>'[6]coldep'!AE56</f>
        <v>0</v>
      </c>
      <c r="V69" s="142">
        <f>'[6]coldep'!AF56</f>
        <v>0</v>
      </c>
      <c r="W69" s="11">
        <f>'[6]coldep'!AM56</f>
        <v>42.1</v>
      </c>
      <c r="X69" s="11">
        <f>'[6]coldep'!AN56</f>
        <v>326.8</v>
      </c>
      <c r="Y69" s="11">
        <f>'[6]coldep'!AK56</f>
        <v>0</v>
      </c>
      <c r="Z69" s="142">
        <f>'[6]coldep'!AL56</f>
        <v>0</v>
      </c>
      <c r="AA69" s="11">
        <f>'[6]coldep'!AS56</f>
        <v>0</v>
      </c>
      <c r="AB69" s="11">
        <f>'[6]coldep'!AT56</f>
        <v>0</v>
      </c>
      <c r="AC69" s="11">
        <f>'[6]coldep'!AQ56</f>
        <v>0</v>
      </c>
      <c r="AD69" s="11">
        <f>'[6]coldep'!AR56</f>
        <v>0</v>
      </c>
    </row>
    <row r="70" spans="1:30" ht="12.75">
      <c r="A70" s="124" t="s">
        <v>157</v>
      </c>
      <c r="B70" s="11">
        <f>'[6]coldep'!I57</f>
        <v>1593.9</v>
      </c>
      <c r="C70" s="11">
        <f>'[6]coldep'!J57</f>
        <v>3738</v>
      </c>
      <c r="D70" s="11">
        <f>'[6]coldep'!G57</f>
        <v>0</v>
      </c>
      <c r="E70" s="142">
        <f>'[6]coldep'!H57</f>
        <v>0</v>
      </c>
      <c r="F70" s="149">
        <f>'[6]coldep'!O57</f>
        <v>17.4</v>
      </c>
      <c r="G70" s="11">
        <f>'[6]coldep'!P57</f>
        <v>0</v>
      </c>
      <c r="H70" s="11">
        <f>'[6]coldep'!M57</f>
        <v>0</v>
      </c>
      <c r="I70" s="11">
        <f>'[6]coldep'!N57</f>
        <v>0</v>
      </c>
      <c r="J70" s="149">
        <f>'[6]coldep'!U57</f>
        <v>0</v>
      </c>
      <c r="K70" s="11">
        <f>'[6]coldep'!V57</f>
        <v>0</v>
      </c>
      <c r="L70" s="11">
        <f>'[6]coldep'!S57</f>
        <v>0</v>
      </c>
      <c r="M70" s="142">
        <f>'[6]coldep'!T57</f>
        <v>0</v>
      </c>
      <c r="N70" s="11">
        <f>'[6]coldep'!AA57</f>
        <v>0</v>
      </c>
      <c r="O70" s="11">
        <f>'[6]coldep'!AB57</f>
        <v>0</v>
      </c>
      <c r="P70" s="11">
        <f>'[6]coldep'!Y57</f>
        <v>0</v>
      </c>
      <c r="Q70" s="11">
        <f>'[6]coldep'!Z57</f>
        <v>0</v>
      </c>
      <c r="R70" s="124" t="s">
        <v>157</v>
      </c>
      <c r="S70" s="11">
        <f>'[6]coldep'!AG57</f>
        <v>2.2</v>
      </c>
      <c r="T70" s="11">
        <f>'[6]coldep'!AH57</f>
        <v>24.2</v>
      </c>
      <c r="U70" s="11">
        <f>'[6]coldep'!AE57</f>
        <v>0</v>
      </c>
      <c r="V70" s="142">
        <f>'[6]coldep'!AF57</f>
        <v>0</v>
      </c>
      <c r="W70" s="11">
        <f>'[6]coldep'!AM57</f>
        <v>0</v>
      </c>
      <c r="X70" s="11">
        <f>'[6]coldep'!AN57</f>
        <v>0</v>
      </c>
      <c r="Y70" s="11">
        <f>'[6]coldep'!AK57</f>
        <v>0</v>
      </c>
      <c r="Z70" s="142">
        <f>'[6]coldep'!AL57</f>
        <v>0</v>
      </c>
      <c r="AA70" s="11">
        <f>'[6]coldep'!AS57</f>
        <v>0</v>
      </c>
      <c r="AB70" s="11">
        <f>'[6]coldep'!AT57</f>
        <v>0</v>
      </c>
      <c r="AC70" s="11">
        <f>'[6]coldep'!AQ57</f>
        <v>0</v>
      </c>
      <c r="AD70" s="11">
        <f>'[6]coldep'!AR57</f>
        <v>0</v>
      </c>
    </row>
    <row r="71" spans="1:30" s="72" customFormat="1" ht="12.75">
      <c r="A71" s="176" t="s">
        <v>103</v>
      </c>
      <c r="B71" s="163">
        <f aca="true" t="shared" si="21" ref="B71:Q71">SUM(B67:B70)</f>
        <v>82134.79999999999</v>
      </c>
      <c r="C71" s="163">
        <f t="shared" si="21"/>
        <v>98047.88</v>
      </c>
      <c r="D71" s="163">
        <f t="shared" si="21"/>
        <v>0</v>
      </c>
      <c r="E71" s="163">
        <f t="shared" si="21"/>
        <v>0</v>
      </c>
      <c r="F71" s="163">
        <f t="shared" si="21"/>
        <v>10918.6</v>
      </c>
      <c r="G71" s="163">
        <f t="shared" si="21"/>
        <v>13579.679999999998</v>
      </c>
      <c r="H71" s="163">
        <f t="shared" si="21"/>
        <v>0</v>
      </c>
      <c r="I71" s="163">
        <f t="shared" si="21"/>
        <v>0</v>
      </c>
      <c r="J71" s="163">
        <f t="shared" si="21"/>
        <v>7249.4</v>
      </c>
      <c r="K71" s="163">
        <f t="shared" si="21"/>
        <v>10892.189999999999</v>
      </c>
      <c r="L71" s="163">
        <f t="shared" si="21"/>
        <v>0</v>
      </c>
      <c r="M71" s="163">
        <f t="shared" si="21"/>
        <v>0</v>
      </c>
      <c r="N71" s="163">
        <f t="shared" si="21"/>
        <v>367.9</v>
      </c>
      <c r="O71" s="163">
        <f t="shared" si="21"/>
        <v>488.1</v>
      </c>
      <c r="P71" s="163">
        <f t="shared" si="21"/>
        <v>0</v>
      </c>
      <c r="Q71" s="163">
        <f t="shared" si="21"/>
        <v>0</v>
      </c>
      <c r="R71" s="176" t="s">
        <v>103</v>
      </c>
      <c r="S71" s="163">
        <f>SUM(S67:S70)</f>
        <v>570.4000000000001</v>
      </c>
      <c r="T71" s="163">
        <f>SUM(T67:T70)</f>
        <v>398.78999999999996</v>
      </c>
      <c r="U71" s="163">
        <f aca="true" t="shared" si="22" ref="U71:AD71">SUM(U67:U70)</f>
        <v>0</v>
      </c>
      <c r="V71" s="163">
        <f t="shared" si="22"/>
        <v>0</v>
      </c>
      <c r="W71" s="163">
        <f t="shared" si="22"/>
        <v>42.1</v>
      </c>
      <c r="X71" s="163">
        <f t="shared" si="22"/>
        <v>389.8</v>
      </c>
      <c r="Y71" s="163">
        <f t="shared" si="22"/>
        <v>0</v>
      </c>
      <c r="Z71" s="163">
        <f t="shared" si="22"/>
        <v>0</v>
      </c>
      <c r="AA71" s="163">
        <f t="shared" si="22"/>
        <v>0</v>
      </c>
      <c r="AB71" s="163">
        <f t="shared" si="22"/>
        <v>0</v>
      </c>
      <c r="AC71" s="163">
        <f t="shared" si="22"/>
        <v>0</v>
      </c>
      <c r="AD71" s="163">
        <f t="shared" si="22"/>
        <v>0</v>
      </c>
    </row>
    <row r="72" spans="1:30" ht="12.75">
      <c r="A72" s="173" t="s">
        <v>158</v>
      </c>
      <c r="B72" s="11"/>
      <c r="C72" s="11"/>
      <c r="D72" s="11"/>
      <c r="E72" s="142"/>
      <c r="F72" s="149"/>
      <c r="G72" s="11"/>
      <c r="H72" s="11"/>
      <c r="I72" s="11"/>
      <c r="J72" s="149"/>
      <c r="K72" s="11"/>
      <c r="L72" s="11"/>
      <c r="M72" s="142"/>
      <c r="N72" s="11"/>
      <c r="O72" s="11"/>
      <c r="P72" s="11"/>
      <c r="Q72" s="11"/>
      <c r="R72" s="173" t="s">
        <v>158</v>
      </c>
      <c r="S72" s="11"/>
      <c r="T72" s="11"/>
      <c r="U72" s="11"/>
      <c r="V72" s="142"/>
      <c r="W72" s="11"/>
      <c r="X72" s="11"/>
      <c r="Y72" s="11"/>
      <c r="Z72" s="142"/>
      <c r="AA72" s="11"/>
      <c r="AB72" s="11"/>
      <c r="AC72" s="11"/>
      <c r="AD72" s="11"/>
    </row>
    <row r="73" spans="1:30" ht="12.75">
      <c r="A73" s="124" t="s">
        <v>159</v>
      </c>
      <c r="B73" s="11">
        <f>'[6]coldep'!I59</f>
        <v>23380.3</v>
      </c>
      <c r="C73" s="11">
        <f>'[6]coldep'!J59</f>
        <v>19019.8</v>
      </c>
      <c r="D73" s="11">
        <f>'[6]coldep'!G59</f>
        <v>0</v>
      </c>
      <c r="E73" s="142">
        <f>'[6]coldep'!H59</f>
        <v>0</v>
      </c>
      <c r="F73" s="149">
        <f>'[6]coldep'!O59</f>
        <v>4484.6</v>
      </c>
      <c r="G73" s="11">
        <f>'[6]coldep'!P59</f>
        <v>4241.4</v>
      </c>
      <c r="H73" s="11">
        <f>'[6]coldep'!M59</f>
        <v>0</v>
      </c>
      <c r="I73" s="11">
        <f>'[6]coldep'!N59</f>
        <v>0</v>
      </c>
      <c r="J73" s="149">
        <f>'[6]coldep'!U59</f>
        <v>143.2</v>
      </c>
      <c r="K73" s="11">
        <f>'[6]coldep'!V59</f>
        <v>33.6</v>
      </c>
      <c r="L73" s="11">
        <f>'[6]coldep'!S59</f>
        <v>0</v>
      </c>
      <c r="M73" s="142">
        <f>'[6]coldep'!T59</f>
        <v>0</v>
      </c>
      <c r="N73" s="11">
        <f>'[6]coldep'!AA59</f>
        <v>209.2</v>
      </c>
      <c r="O73" s="11">
        <f>'[6]coldep'!AB59</f>
        <v>329.1</v>
      </c>
      <c r="P73" s="11">
        <f>'[6]coldep'!Y59</f>
        <v>0</v>
      </c>
      <c r="Q73" s="11">
        <f>'[6]coldep'!Z59</f>
        <v>0</v>
      </c>
      <c r="R73" s="124" t="s">
        <v>159</v>
      </c>
      <c r="S73" s="11">
        <f>'[6]coldep'!AG59</f>
        <v>2615.8</v>
      </c>
      <c r="T73" s="11">
        <f>'[6]coldep'!AH59</f>
        <v>1779</v>
      </c>
      <c r="U73" s="11">
        <f>'[6]coldep'!AE59</f>
        <v>0</v>
      </c>
      <c r="V73" s="142">
        <f>'[6]coldep'!AF59</f>
        <v>0</v>
      </c>
      <c r="W73" s="11">
        <f>'[6]coldep'!AM59</f>
        <v>508.9</v>
      </c>
      <c r="X73" s="11">
        <f>'[6]coldep'!AN59</f>
        <v>142.5</v>
      </c>
      <c r="Y73" s="11">
        <f>'[6]coldep'!AK59</f>
        <v>0</v>
      </c>
      <c r="Z73" s="142">
        <f>'[6]coldep'!AL59</f>
        <v>0</v>
      </c>
      <c r="AA73" s="11">
        <f>'[6]coldep'!AS59</f>
        <v>1131.6</v>
      </c>
      <c r="AB73" s="11">
        <f>'[6]coldep'!AT59</f>
        <v>507.1</v>
      </c>
      <c r="AC73" s="11">
        <f>'[6]coldep'!AQ59</f>
        <v>0</v>
      </c>
      <c r="AD73" s="11">
        <f>'[6]coldep'!AR59</f>
        <v>0</v>
      </c>
    </row>
    <row r="74" spans="1:30" ht="12.75">
      <c r="A74" s="124" t="s">
        <v>160</v>
      </c>
      <c r="B74" s="11">
        <f>'[6]coldep'!I60</f>
        <v>35104.6</v>
      </c>
      <c r="C74" s="11">
        <f>'[6]coldep'!J60</f>
        <v>41629.4</v>
      </c>
      <c r="D74" s="11">
        <f>'[6]coldep'!G60</f>
        <v>0</v>
      </c>
      <c r="E74" s="142">
        <f>'[6]coldep'!H60</f>
        <v>0</v>
      </c>
      <c r="F74" s="149">
        <f>'[6]coldep'!O60</f>
        <v>35763.4</v>
      </c>
      <c r="G74" s="11">
        <f>'[6]coldep'!P60</f>
        <v>33292.1</v>
      </c>
      <c r="H74" s="11">
        <f>'[6]coldep'!M60</f>
        <v>0</v>
      </c>
      <c r="I74" s="11">
        <f>'[6]coldep'!N60</f>
        <v>0</v>
      </c>
      <c r="J74" s="149">
        <f>'[6]coldep'!U60</f>
        <v>0</v>
      </c>
      <c r="K74" s="11">
        <f>'[6]coldep'!V60</f>
        <v>0</v>
      </c>
      <c r="L74" s="11">
        <f>'[6]coldep'!S60</f>
        <v>0</v>
      </c>
      <c r="M74" s="142">
        <f>'[6]coldep'!T60</f>
        <v>0</v>
      </c>
      <c r="N74" s="11">
        <f>'[6]coldep'!AA60</f>
        <v>268.1</v>
      </c>
      <c r="O74" s="11">
        <f>'[6]coldep'!AB60</f>
        <v>1112.7</v>
      </c>
      <c r="P74" s="11">
        <f>'[6]coldep'!Y60</f>
        <v>0</v>
      </c>
      <c r="Q74" s="11">
        <f>'[6]coldep'!Z60</f>
        <v>0</v>
      </c>
      <c r="R74" s="124" t="s">
        <v>160</v>
      </c>
      <c r="S74" s="11">
        <f>'[6]coldep'!AG60</f>
        <v>7027.5</v>
      </c>
      <c r="T74" s="11">
        <f>'[6]coldep'!AH60</f>
        <v>4108</v>
      </c>
      <c r="U74" s="11">
        <f>'[6]coldep'!AE60</f>
        <v>1178.8</v>
      </c>
      <c r="V74" s="142">
        <f>'[6]coldep'!AF60</f>
        <v>376.7</v>
      </c>
      <c r="W74" s="11">
        <f>'[6]coldep'!AM60</f>
        <v>2006.6</v>
      </c>
      <c r="X74" s="11">
        <f>'[6]coldep'!AN60</f>
        <v>815.1</v>
      </c>
      <c r="Y74" s="11">
        <f>'[6]coldep'!AK60</f>
        <v>129.8</v>
      </c>
      <c r="Z74" s="142">
        <f>'[6]coldep'!AL60</f>
        <v>0</v>
      </c>
      <c r="AA74" s="11">
        <f>'[6]coldep'!AS60</f>
        <v>630.8</v>
      </c>
      <c r="AB74" s="11">
        <f>'[6]coldep'!AT60</f>
        <v>133.1</v>
      </c>
      <c r="AC74" s="11">
        <f>'[6]coldep'!AQ60</f>
        <v>412.9</v>
      </c>
      <c r="AD74" s="11">
        <f>'[6]coldep'!AR60</f>
        <v>49.8</v>
      </c>
    </row>
    <row r="75" spans="1:30" ht="12.75">
      <c r="A75" s="124" t="s">
        <v>161</v>
      </c>
      <c r="B75" s="11">
        <f>'[6]coldep'!I61</f>
        <v>24037</v>
      </c>
      <c r="C75" s="11">
        <f>'[6]coldep'!J61</f>
        <v>32373.86</v>
      </c>
      <c r="D75" s="11">
        <f>'[6]coldep'!G61</f>
        <v>0</v>
      </c>
      <c r="E75" s="142">
        <f>'[6]coldep'!H61</f>
        <v>0</v>
      </c>
      <c r="F75" s="149">
        <f>'[6]coldep'!O61</f>
        <v>3461.5</v>
      </c>
      <c r="G75" s="11">
        <f>'[6]coldep'!P61</f>
        <v>3095.8</v>
      </c>
      <c r="H75" s="11">
        <f>'[6]coldep'!M61</f>
        <v>0</v>
      </c>
      <c r="I75" s="11">
        <f>'[6]coldep'!N61</f>
        <v>0</v>
      </c>
      <c r="J75" s="149">
        <f>'[6]coldep'!U61</f>
        <v>81.3</v>
      </c>
      <c r="K75" s="11">
        <f>'[6]coldep'!V61</f>
        <v>0</v>
      </c>
      <c r="L75" s="11">
        <f>'[6]coldep'!S61</f>
        <v>0</v>
      </c>
      <c r="M75" s="142">
        <f>'[6]coldep'!T61</f>
        <v>0</v>
      </c>
      <c r="N75" s="11">
        <f>'[6]coldep'!AA61</f>
        <v>338.5</v>
      </c>
      <c r="O75" s="11">
        <f>'[6]coldep'!AB61</f>
        <v>380.1</v>
      </c>
      <c r="P75" s="11">
        <f>'[6]coldep'!Y61</f>
        <v>0</v>
      </c>
      <c r="Q75" s="11">
        <f>'[6]coldep'!Z61</f>
        <v>0</v>
      </c>
      <c r="R75" s="124" t="s">
        <v>161</v>
      </c>
      <c r="S75" s="11">
        <f>'[6]coldep'!AG61</f>
        <v>7138.1</v>
      </c>
      <c r="T75" s="11">
        <f>'[6]coldep'!AH61</f>
        <v>4045</v>
      </c>
      <c r="U75" s="11">
        <f>'[6]coldep'!AE61</f>
        <v>0</v>
      </c>
      <c r="V75" s="142">
        <f>'[6]coldep'!AF61</f>
        <v>0</v>
      </c>
      <c r="W75" s="11">
        <f>'[6]coldep'!AM61</f>
        <v>764.7</v>
      </c>
      <c r="X75" s="11">
        <f>'[6]coldep'!AN61</f>
        <v>484.9</v>
      </c>
      <c r="Y75" s="11">
        <f>'[6]coldep'!AK61</f>
        <v>0</v>
      </c>
      <c r="Z75" s="142">
        <f>'[6]coldep'!AL61</f>
        <v>0</v>
      </c>
      <c r="AA75" s="11">
        <f>'[6]coldep'!AS61</f>
        <v>87.7</v>
      </c>
      <c r="AB75" s="11">
        <f>'[6]coldep'!AT61</f>
        <v>46.8</v>
      </c>
      <c r="AC75" s="11">
        <f>'[6]coldep'!AQ61</f>
        <v>0</v>
      </c>
      <c r="AD75" s="11">
        <f>'[6]coldep'!AR61</f>
        <v>0</v>
      </c>
    </row>
    <row r="76" spans="1:30" ht="12.75">
      <c r="A76" s="124" t="s">
        <v>162</v>
      </c>
      <c r="B76" s="11">
        <f>'[6]coldep'!I62</f>
        <v>59469.5</v>
      </c>
      <c r="C76" s="11">
        <f>'[6]coldep'!J62</f>
        <v>79776.06</v>
      </c>
      <c r="D76" s="11">
        <f>'[6]coldep'!G62</f>
        <v>0</v>
      </c>
      <c r="E76" s="142">
        <f>'[6]coldep'!H62</f>
        <v>0</v>
      </c>
      <c r="F76" s="149">
        <f>'[6]coldep'!O62</f>
        <v>23838.7</v>
      </c>
      <c r="G76" s="11">
        <f>'[6]coldep'!P62</f>
        <v>24751.87</v>
      </c>
      <c r="H76" s="11">
        <f>'[6]coldep'!M62</f>
        <v>0</v>
      </c>
      <c r="I76" s="11">
        <f>'[6]coldep'!N62</f>
        <v>0</v>
      </c>
      <c r="J76" s="149">
        <f>'[6]coldep'!U62</f>
        <v>0</v>
      </c>
      <c r="K76" s="11">
        <f>'[6]coldep'!V62</f>
        <v>0</v>
      </c>
      <c r="L76" s="11">
        <f>'[6]coldep'!S62</f>
        <v>0</v>
      </c>
      <c r="M76" s="142">
        <f>'[6]coldep'!T62</f>
        <v>0</v>
      </c>
      <c r="N76" s="11">
        <f>'[6]coldep'!AA62</f>
        <v>186.7</v>
      </c>
      <c r="O76" s="11">
        <f>'[6]coldep'!AB62</f>
        <v>172.2</v>
      </c>
      <c r="P76" s="11">
        <f>'[6]coldep'!Y62</f>
        <v>25.9</v>
      </c>
      <c r="Q76" s="11">
        <f>'[6]coldep'!Z62</f>
        <v>10</v>
      </c>
      <c r="R76" s="124" t="s">
        <v>162</v>
      </c>
      <c r="S76" s="11">
        <f>'[6]coldep'!AG62</f>
        <v>17062.6</v>
      </c>
      <c r="T76" s="11">
        <f>'[6]coldep'!AH62</f>
        <v>9691.46</v>
      </c>
      <c r="U76" s="11">
        <f>'[6]coldep'!AE62</f>
        <v>0</v>
      </c>
      <c r="V76" s="142">
        <f>'[6]coldep'!AF62</f>
        <v>0</v>
      </c>
      <c r="W76" s="11">
        <f>'[6]coldep'!AM62</f>
        <v>849.5</v>
      </c>
      <c r="X76" s="11">
        <f>'[6]coldep'!AN62</f>
        <v>443.7</v>
      </c>
      <c r="Y76" s="11">
        <f>'[6]coldep'!AK62</f>
        <v>0</v>
      </c>
      <c r="Z76" s="142">
        <f>'[6]coldep'!AL62</f>
        <v>0</v>
      </c>
      <c r="AA76" s="11">
        <f>'[6]coldep'!AS62</f>
        <v>0</v>
      </c>
      <c r="AB76" s="11">
        <f>'[6]coldep'!AT62</f>
        <v>6.9</v>
      </c>
      <c r="AC76" s="11">
        <f>'[6]coldep'!AQ62</f>
        <v>0</v>
      </c>
      <c r="AD76" s="11">
        <f>'[6]coldep'!AR62</f>
        <v>0</v>
      </c>
    </row>
    <row r="77" spans="1:30" ht="12.75">
      <c r="A77" s="124" t="s">
        <v>163</v>
      </c>
      <c r="B77" s="11">
        <f>'[6]coldep'!I63</f>
        <v>35739.3</v>
      </c>
      <c r="C77" s="11">
        <f>'[6]coldep'!J63</f>
        <v>41326.9</v>
      </c>
      <c r="D77" s="11">
        <f>'[6]coldep'!G63</f>
        <v>1473.8</v>
      </c>
      <c r="E77" s="142">
        <f>'[6]coldep'!H63</f>
        <v>1328.4</v>
      </c>
      <c r="F77" s="149">
        <f>'[6]coldep'!O63</f>
        <v>35904.4</v>
      </c>
      <c r="G77" s="11">
        <f>'[6]coldep'!P63</f>
        <v>45971</v>
      </c>
      <c r="H77" s="11">
        <f>'[6]coldep'!M63</f>
        <v>558.6</v>
      </c>
      <c r="I77" s="11">
        <f>'[6]coldep'!N63</f>
        <v>405.1</v>
      </c>
      <c r="J77" s="149">
        <f>'[6]coldep'!U63</f>
        <v>124.6</v>
      </c>
      <c r="K77" s="11">
        <f>'[6]coldep'!V63</f>
        <v>117.1</v>
      </c>
      <c r="L77" s="11">
        <f>'[6]coldep'!S63</f>
        <v>0</v>
      </c>
      <c r="M77" s="142">
        <f>'[6]coldep'!T63</f>
        <v>0</v>
      </c>
      <c r="N77" s="11">
        <f>'[6]coldep'!AA63</f>
        <v>2378.8</v>
      </c>
      <c r="O77" s="11">
        <f>'[6]coldep'!AB63</f>
        <v>2136.3</v>
      </c>
      <c r="P77" s="11">
        <f>'[6]coldep'!Y63</f>
        <v>18.9</v>
      </c>
      <c r="Q77" s="11">
        <f>'[6]coldep'!Z63</f>
        <v>26.2</v>
      </c>
      <c r="R77" s="124" t="s">
        <v>163</v>
      </c>
      <c r="S77" s="11">
        <f>'[6]coldep'!AG63</f>
        <v>6023.8</v>
      </c>
      <c r="T77" s="11">
        <f>'[6]coldep'!AH63</f>
        <v>2587.6</v>
      </c>
      <c r="U77" s="11">
        <f>'[6]coldep'!AE63</f>
        <v>294.7</v>
      </c>
      <c r="V77" s="142">
        <f>'[6]coldep'!AF63</f>
        <v>0</v>
      </c>
      <c r="W77" s="11">
        <f>'[6]coldep'!AM63</f>
        <v>2333</v>
      </c>
      <c r="X77" s="11">
        <f>'[6]coldep'!AN63</f>
        <v>1011.4</v>
      </c>
      <c r="Y77" s="11">
        <f>'[6]coldep'!AK63</f>
        <v>0</v>
      </c>
      <c r="Z77" s="142">
        <f>'[6]coldep'!AL63</f>
        <v>0</v>
      </c>
      <c r="AA77" s="11">
        <f>'[6]coldep'!AS63</f>
        <v>94.9</v>
      </c>
      <c r="AB77" s="11">
        <f>'[6]coldep'!AT63</f>
        <v>30.8</v>
      </c>
      <c r="AC77" s="11">
        <f>'[6]coldep'!AQ63</f>
        <v>0</v>
      </c>
      <c r="AD77" s="11">
        <f>'[6]coldep'!AR63</f>
        <v>0</v>
      </c>
    </row>
    <row r="78" spans="1:30" s="72" customFormat="1" ht="12.75">
      <c r="A78" s="177" t="s">
        <v>103</v>
      </c>
      <c r="B78" s="163">
        <f aca="true" t="shared" si="23" ref="B78:Q78">SUM(B73:B77)</f>
        <v>177730.7</v>
      </c>
      <c r="C78" s="163">
        <f t="shared" si="23"/>
        <v>214126.02</v>
      </c>
      <c r="D78" s="163">
        <f t="shared" si="23"/>
        <v>1473.8</v>
      </c>
      <c r="E78" s="163">
        <f t="shared" si="23"/>
        <v>1328.4</v>
      </c>
      <c r="F78" s="163">
        <f t="shared" si="23"/>
        <v>103452.6</v>
      </c>
      <c r="G78" s="163">
        <f t="shared" si="23"/>
        <v>111352.17</v>
      </c>
      <c r="H78" s="163">
        <f t="shared" si="23"/>
        <v>558.6</v>
      </c>
      <c r="I78" s="163">
        <f t="shared" si="23"/>
        <v>405.1</v>
      </c>
      <c r="J78" s="163">
        <f t="shared" si="23"/>
        <v>349.1</v>
      </c>
      <c r="K78" s="163">
        <f t="shared" si="23"/>
        <v>150.7</v>
      </c>
      <c r="L78" s="163">
        <f t="shared" si="23"/>
        <v>0</v>
      </c>
      <c r="M78" s="163">
        <f t="shared" si="23"/>
        <v>0</v>
      </c>
      <c r="N78" s="163">
        <f t="shared" si="23"/>
        <v>3381.3</v>
      </c>
      <c r="O78" s="163">
        <f t="shared" si="23"/>
        <v>4130.400000000001</v>
      </c>
      <c r="P78" s="163">
        <f t="shared" si="23"/>
        <v>44.8</v>
      </c>
      <c r="Q78" s="163">
        <f t="shared" si="23"/>
        <v>36.2</v>
      </c>
      <c r="R78" s="177" t="s">
        <v>103</v>
      </c>
      <c r="S78" s="163">
        <f>SUM(S73:S77)</f>
        <v>39867.8</v>
      </c>
      <c r="T78" s="163">
        <f>SUM(T73:T77)</f>
        <v>22211.059999999998</v>
      </c>
      <c r="U78" s="163">
        <f aca="true" t="shared" si="24" ref="U78:AD78">SUM(U73:U77)</f>
        <v>1473.5</v>
      </c>
      <c r="V78" s="163">
        <f t="shared" si="24"/>
        <v>376.7</v>
      </c>
      <c r="W78" s="163">
        <f t="shared" si="24"/>
        <v>6462.7</v>
      </c>
      <c r="X78" s="163">
        <f t="shared" si="24"/>
        <v>2897.6</v>
      </c>
      <c r="Y78" s="163">
        <f t="shared" si="24"/>
        <v>129.8</v>
      </c>
      <c r="Z78" s="163">
        <f t="shared" si="24"/>
        <v>0</v>
      </c>
      <c r="AA78" s="163">
        <f t="shared" si="24"/>
        <v>1945</v>
      </c>
      <c r="AB78" s="163">
        <f t="shared" si="24"/>
        <v>724.6999999999999</v>
      </c>
      <c r="AC78" s="163">
        <f t="shared" si="24"/>
        <v>412.9</v>
      </c>
      <c r="AD78" s="163">
        <f t="shared" si="24"/>
        <v>49.8</v>
      </c>
    </row>
    <row r="79" spans="1:30" ht="12.75" customHeight="1">
      <c r="A79" s="174"/>
      <c r="B79" s="26"/>
      <c r="C79" s="26"/>
      <c r="D79" s="26"/>
      <c r="E79" s="144"/>
      <c r="F79" s="151"/>
      <c r="G79" s="26"/>
      <c r="H79" s="26"/>
      <c r="I79" s="26"/>
      <c r="J79" s="151"/>
      <c r="K79" s="26"/>
      <c r="L79" s="26"/>
      <c r="M79" s="144"/>
      <c r="N79" s="26"/>
      <c r="O79" s="26"/>
      <c r="P79" s="26"/>
      <c r="Q79" s="26"/>
      <c r="R79" s="174"/>
      <c r="S79" s="26"/>
      <c r="T79" s="26"/>
      <c r="U79" s="26"/>
      <c r="V79" s="144"/>
      <c r="W79" s="26"/>
      <c r="X79" s="26"/>
      <c r="Y79" s="26"/>
      <c r="Z79" s="144"/>
      <c r="AA79" s="26"/>
      <c r="AB79" s="26"/>
      <c r="AC79" s="26"/>
      <c r="AD79" s="26"/>
    </row>
    <row r="80" spans="1:30" ht="12.75">
      <c r="A80" s="173" t="s">
        <v>164</v>
      </c>
      <c r="B80" s="42"/>
      <c r="C80" s="42"/>
      <c r="D80" s="42"/>
      <c r="E80" s="145"/>
      <c r="F80" s="152"/>
      <c r="G80" s="42"/>
      <c r="H80" s="42"/>
      <c r="I80" s="42"/>
      <c r="J80" s="152"/>
      <c r="K80" s="42"/>
      <c r="L80" s="42"/>
      <c r="M80" s="145"/>
      <c r="O80" s="42"/>
      <c r="Q80" s="42"/>
      <c r="R80" s="173" t="s">
        <v>164</v>
      </c>
      <c r="S80" s="42"/>
      <c r="T80" s="42"/>
      <c r="U80" s="42"/>
      <c r="V80" s="145"/>
      <c r="W80" s="42"/>
      <c r="X80" s="42"/>
      <c r="Y80" s="42"/>
      <c r="Z80" s="145"/>
      <c r="AA80" s="42"/>
      <c r="AB80" s="42"/>
      <c r="AC80" s="42"/>
      <c r="AD80" s="42"/>
    </row>
    <row r="81" spans="1:30" ht="12.75">
      <c r="A81" s="124" t="s">
        <v>165</v>
      </c>
      <c r="B81" s="11">
        <f>'[6]coldep'!I65</f>
        <v>27494.1</v>
      </c>
      <c r="C81" s="11">
        <f>'[6]coldep'!J65</f>
        <v>37204.13</v>
      </c>
      <c r="D81" s="11">
        <f>'[6]coldep'!G65</f>
        <v>0</v>
      </c>
      <c r="E81" s="142">
        <f>'[6]coldep'!H65</f>
        <v>0</v>
      </c>
      <c r="F81" s="149">
        <f>'[6]coldep'!O65</f>
        <v>6.5</v>
      </c>
      <c r="G81" s="11">
        <f>'[6]coldep'!P65</f>
        <v>0</v>
      </c>
      <c r="H81" s="11">
        <f>'[6]coldep'!M65</f>
        <v>0</v>
      </c>
      <c r="I81" s="11">
        <f>'[6]coldep'!N65</f>
        <v>0</v>
      </c>
      <c r="J81" s="149">
        <f>'[6]coldep'!U65</f>
        <v>0</v>
      </c>
      <c r="K81" s="11">
        <f>'[6]coldep'!V65</f>
        <v>0</v>
      </c>
      <c r="L81" s="11">
        <f>'[6]coldep'!S65</f>
        <v>0</v>
      </c>
      <c r="M81" s="142">
        <f>'[6]coldep'!T65</f>
        <v>0</v>
      </c>
      <c r="N81" s="11">
        <f>'[6]coldep'!AA65</f>
        <v>431.8</v>
      </c>
      <c r="O81" s="11">
        <f>'[6]coldep'!AB65</f>
        <v>505.1</v>
      </c>
      <c r="P81" s="11">
        <f>'[6]coldep'!Y65</f>
        <v>0</v>
      </c>
      <c r="Q81" s="11">
        <f>'[6]coldep'!Z65</f>
        <v>0</v>
      </c>
      <c r="R81" s="124" t="s">
        <v>165</v>
      </c>
      <c r="S81" s="11">
        <f>'[6]coldep'!AG65</f>
        <v>12043.1</v>
      </c>
      <c r="T81" s="11">
        <f>'[6]coldep'!AH65</f>
        <v>5740.9</v>
      </c>
      <c r="U81" s="11">
        <f>'[6]coldep'!AE65</f>
        <v>471.3</v>
      </c>
      <c r="V81" s="142">
        <f>'[6]coldep'!AF65</f>
        <v>377.8</v>
      </c>
      <c r="W81" s="11">
        <f>'[6]coldep'!AM65</f>
        <v>1677.3</v>
      </c>
      <c r="X81" s="11">
        <f>'[6]coldep'!AN65</f>
        <v>1275.9</v>
      </c>
      <c r="Y81" s="11">
        <f>'[6]coldep'!AK65</f>
        <v>0</v>
      </c>
      <c r="Z81" s="142">
        <f>'[6]coldep'!AL65</f>
        <v>0</v>
      </c>
      <c r="AA81" s="11">
        <f>'[6]coldep'!AS65</f>
        <v>0</v>
      </c>
      <c r="AB81" s="11">
        <f>'[6]coldep'!AT65</f>
        <v>0</v>
      </c>
      <c r="AC81" s="11">
        <f>'[6]coldep'!AQ65</f>
        <v>0</v>
      </c>
      <c r="AD81" s="11">
        <f>'[6]coldep'!AR65</f>
        <v>0</v>
      </c>
    </row>
    <row r="82" spans="1:30" ht="12.75">
      <c r="A82" s="124" t="s">
        <v>166</v>
      </c>
      <c r="B82" s="11">
        <f>'[6]coldep'!I66</f>
        <v>13399.2</v>
      </c>
      <c r="C82" s="11">
        <f>'[6]coldep'!J66</f>
        <v>16092.4</v>
      </c>
      <c r="D82" s="11">
        <f>'[6]coldep'!G66</f>
        <v>0</v>
      </c>
      <c r="E82" s="142">
        <f>'[6]coldep'!H66</f>
        <v>0</v>
      </c>
      <c r="F82" s="149">
        <f>'[6]coldep'!O66</f>
        <v>78.8</v>
      </c>
      <c r="G82" s="11">
        <f>'[6]coldep'!P66</f>
        <v>163.9</v>
      </c>
      <c r="H82" s="11">
        <f>'[6]coldep'!M66</f>
        <v>0</v>
      </c>
      <c r="I82" s="11">
        <f>'[6]coldep'!N66</f>
        <v>0</v>
      </c>
      <c r="J82" s="149">
        <f>'[6]coldep'!U66</f>
        <v>16.5</v>
      </c>
      <c r="K82" s="11">
        <f>'[6]coldep'!V66</f>
        <v>26.7</v>
      </c>
      <c r="L82" s="11">
        <f>'[6]coldep'!S66</f>
        <v>0</v>
      </c>
      <c r="M82" s="142">
        <f>'[6]coldep'!T66</f>
        <v>0</v>
      </c>
      <c r="N82" s="11">
        <f>'[6]coldep'!AA66</f>
        <v>0</v>
      </c>
      <c r="O82" s="11">
        <f>'[6]coldep'!AB66</f>
        <v>29</v>
      </c>
      <c r="P82" s="11">
        <f>'[6]coldep'!Y66</f>
        <v>0</v>
      </c>
      <c r="Q82" s="11">
        <f>'[6]coldep'!Z66</f>
        <v>0</v>
      </c>
      <c r="R82" s="124" t="s">
        <v>166</v>
      </c>
      <c r="S82" s="11">
        <f>'[6]coldep'!AG66</f>
        <v>1956.1</v>
      </c>
      <c r="T82" s="11">
        <f>'[6]coldep'!AH66</f>
        <v>742.9</v>
      </c>
      <c r="U82" s="11">
        <f>'[6]coldep'!AE66</f>
        <v>0</v>
      </c>
      <c r="V82" s="142">
        <f>'[6]coldep'!AF66</f>
        <v>0</v>
      </c>
      <c r="W82" s="11">
        <f>'[6]coldep'!AM66</f>
        <v>429</v>
      </c>
      <c r="X82" s="11">
        <f>'[6]coldep'!AN66</f>
        <v>380.34</v>
      </c>
      <c r="Y82" s="11">
        <f>'[6]coldep'!AK66</f>
        <v>0</v>
      </c>
      <c r="Z82" s="142">
        <f>'[6]coldep'!AL66</f>
        <v>0</v>
      </c>
      <c r="AA82" s="11">
        <f>'[6]coldep'!AS66</f>
        <v>0</v>
      </c>
      <c r="AB82" s="11">
        <f>'[6]coldep'!AT66</f>
        <v>0</v>
      </c>
      <c r="AC82" s="11">
        <f>'[6]coldep'!AQ66</f>
        <v>0</v>
      </c>
      <c r="AD82" s="11">
        <f>'[6]coldep'!AR66</f>
        <v>0</v>
      </c>
    </row>
    <row r="83" spans="1:30" ht="12.75">
      <c r="A83" s="124" t="s">
        <v>167</v>
      </c>
      <c r="B83" s="11">
        <f>'[6]coldep'!I67</f>
        <v>31783.3</v>
      </c>
      <c r="C83" s="11">
        <f>'[6]coldep'!J67</f>
        <v>44049.48</v>
      </c>
      <c r="D83" s="11">
        <f>'[6]coldep'!G67</f>
        <v>0</v>
      </c>
      <c r="E83" s="142">
        <f>'[6]coldep'!H67</f>
        <v>0</v>
      </c>
      <c r="F83" s="149">
        <f>'[6]coldep'!O67</f>
        <v>986.6</v>
      </c>
      <c r="G83" s="11">
        <f>'[6]coldep'!P67</f>
        <v>1702.38</v>
      </c>
      <c r="H83" s="11">
        <f>'[6]coldep'!M67</f>
        <v>0</v>
      </c>
      <c r="I83" s="11">
        <f>'[6]coldep'!N67</f>
        <v>0</v>
      </c>
      <c r="J83" s="149">
        <f>'[6]coldep'!U67</f>
        <v>443.6</v>
      </c>
      <c r="K83" s="11">
        <f>'[6]coldep'!V67</f>
        <v>157.3</v>
      </c>
      <c r="L83" s="11">
        <f>'[6]coldep'!S67</f>
        <v>0</v>
      </c>
      <c r="M83" s="142">
        <f>'[6]coldep'!T67</f>
        <v>0</v>
      </c>
      <c r="N83" s="11">
        <f>'[6]coldep'!AA67</f>
        <v>4420.3</v>
      </c>
      <c r="O83" s="11">
        <f>'[6]coldep'!AB67</f>
        <v>2482.2</v>
      </c>
      <c r="P83" s="11">
        <f>'[6]coldep'!Y67</f>
        <v>0</v>
      </c>
      <c r="Q83" s="11">
        <f>'[6]coldep'!Z67</f>
        <v>0</v>
      </c>
      <c r="R83" s="124" t="s">
        <v>167</v>
      </c>
      <c r="S83" s="11">
        <f>'[6]coldep'!AG67</f>
        <v>15219.3</v>
      </c>
      <c r="T83" s="11">
        <f>'[6]coldep'!AH67</f>
        <v>5824.22</v>
      </c>
      <c r="U83" s="11">
        <f>'[6]coldep'!AE67</f>
        <v>655.6</v>
      </c>
      <c r="V83" s="142">
        <f>'[6]coldep'!AF67</f>
        <v>385.2</v>
      </c>
      <c r="W83" s="11">
        <f>'[6]coldep'!AM67</f>
        <v>2115.9</v>
      </c>
      <c r="X83" s="11">
        <f>'[6]coldep'!AN67</f>
        <v>1143.46</v>
      </c>
      <c r="Y83" s="11">
        <f>'[6]coldep'!AK67</f>
        <v>0</v>
      </c>
      <c r="Z83" s="142">
        <f>'[6]coldep'!AL67</f>
        <v>0</v>
      </c>
      <c r="AA83" s="11">
        <f>'[6]coldep'!AS67</f>
        <v>603.7</v>
      </c>
      <c r="AB83" s="11">
        <f>'[6]coldep'!AT67</f>
        <v>217</v>
      </c>
      <c r="AC83" s="11">
        <f>'[6]coldep'!AQ67</f>
        <v>0</v>
      </c>
      <c r="AD83" s="11">
        <f>'[6]coldep'!AR67</f>
        <v>0</v>
      </c>
    </row>
    <row r="84" spans="1:30" ht="12.75">
      <c r="A84" s="124" t="s">
        <v>168</v>
      </c>
      <c r="B84" s="11">
        <f>'[6]coldep'!I68</f>
        <v>34116.3</v>
      </c>
      <c r="C84" s="11">
        <f>'[6]coldep'!J68</f>
        <v>30387.31</v>
      </c>
      <c r="D84" s="11">
        <f>'[6]coldep'!G68</f>
        <v>0</v>
      </c>
      <c r="E84" s="142">
        <f>'[6]coldep'!H68</f>
        <v>0</v>
      </c>
      <c r="F84" s="149">
        <f>'[6]coldep'!O68</f>
        <v>14.6</v>
      </c>
      <c r="G84" s="11">
        <f>'[6]coldep'!P68</f>
        <v>0</v>
      </c>
      <c r="H84" s="11">
        <f>'[6]coldep'!M68</f>
        <v>0</v>
      </c>
      <c r="I84" s="11">
        <f>'[6]coldep'!N68</f>
        <v>0</v>
      </c>
      <c r="J84" s="149">
        <f>'[6]coldep'!U68</f>
        <v>0</v>
      </c>
      <c r="K84" s="11">
        <f>'[6]coldep'!V68</f>
        <v>0</v>
      </c>
      <c r="L84" s="11">
        <f>'[6]coldep'!S68</f>
        <v>0</v>
      </c>
      <c r="M84" s="142">
        <f>'[6]coldep'!T68</f>
        <v>0</v>
      </c>
      <c r="N84" s="11">
        <f>'[6]coldep'!AA68</f>
        <v>160.1</v>
      </c>
      <c r="O84" s="11">
        <f>'[6]coldep'!AB68</f>
        <v>44.7</v>
      </c>
      <c r="P84" s="11">
        <f>'[6]coldep'!Y68</f>
        <v>0</v>
      </c>
      <c r="Q84" s="11">
        <f>'[6]coldep'!Z68</f>
        <v>0</v>
      </c>
      <c r="R84" s="124" t="s">
        <v>168</v>
      </c>
      <c r="S84" s="11">
        <f>'[6]coldep'!AG68</f>
        <v>8996.9</v>
      </c>
      <c r="T84" s="11">
        <f>'[6]coldep'!AH68</f>
        <v>3108.96</v>
      </c>
      <c r="U84" s="11">
        <f>'[6]coldep'!AE68</f>
        <v>0</v>
      </c>
      <c r="V84" s="142">
        <f>'[6]coldep'!AF68</f>
        <v>0</v>
      </c>
      <c r="W84" s="11">
        <f>'[6]coldep'!AM68</f>
        <v>1278.1</v>
      </c>
      <c r="X84" s="11">
        <f>'[6]coldep'!AN68</f>
        <v>142.4</v>
      </c>
      <c r="Y84" s="11">
        <f>'[6]coldep'!AK68</f>
        <v>0</v>
      </c>
      <c r="Z84" s="142">
        <f>'[6]coldep'!AL68</f>
        <v>0</v>
      </c>
      <c r="AA84" s="11">
        <f>'[6]coldep'!AS68</f>
        <v>0</v>
      </c>
      <c r="AB84" s="11">
        <f>'[6]coldep'!AT68</f>
        <v>52.1</v>
      </c>
      <c r="AC84" s="11">
        <f>'[6]coldep'!AQ68</f>
        <v>0</v>
      </c>
      <c r="AD84" s="11">
        <f>'[6]coldep'!AR68</f>
        <v>0</v>
      </c>
    </row>
    <row r="85" spans="1:30" s="72" customFormat="1" ht="12.75">
      <c r="A85" s="178" t="s">
        <v>103</v>
      </c>
      <c r="B85" s="163">
        <f aca="true" t="shared" si="25" ref="B85:Q85">SUM(B81:B84)</f>
        <v>106792.90000000001</v>
      </c>
      <c r="C85" s="163">
        <f t="shared" si="25"/>
        <v>127733.32</v>
      </c>
      <c r="D85" s="163">
        <f t="shared" si="25"/>
        <v>0</v>
      </c>
      <c r="E85" s="163">
        <f t="shared" si="25"/>
        <v>0</v>
      </c>
      <c r="F85" s="163">
        <f t="shared" si="25"/>
        <v>1086.5</v>
      </c>
      <c r="G85" s="163">
        <f t="shared" si="25"/>
        <v>1866.2800000000002</v>
      </c>
      <c r="H85" s="163">
        <f t="shared" si="25"/>
        <v>0</v>
      </c>
      <c r="I85" s="163">
        <f t="shared" si="25"/>
        <v>0</v>
      </c>
      <c r="J85" s="163">
        <f t="shared" si="25"/>
        <v>460.1</v>
      </c>
      <c r="K85" s="163">
        <f t="shared" si="25"/>
        <v>184</v>
      </c>
      <c r="L85" s="163">
        <f t="shared" si="25"/>
        <v>0</v>
      </c>
      <c r="M85" s="163">
        <f t="shared" si="25"/>
        <v>0</v>
      </c>
      <c r="N85" s="163">
        <f t="shared" si="25"/>
        <v>5012.200000000001</v>
      </c>
      <c r="O85" s="163">
        <f t="shared" si="25"/>
        <v>3060.9999999999995</v>
      </c>
      <c r="P85" s="163">
        <f t="shared" si="25"/>
        <v>0</v>
      </c>
      <c r="Q85" s="163">
        <f t="shared" si="25"/>
        <v>0</v>
      </c>
      <c r="R85" s="178" t="s">
        <v>103</v>
      </c>
      <c r="S85" s="163">
        <f>SUM(S81:S84)</f>
        <v>38215.4</v>
      </c>
      <c r="T85" s="163">
        <f>SUM(T81:T84)</f>
        <v>15416.98</v>
      </c>
      <c r="U85" s="163">
        <f aca="true" t="shared" si="26" ref="U85:AD85">SUM(U81:U84)</f>
        <v>1126.9</v>
      </c>
      <c r="V85" s="163">
        <f t="shared" si="26"/>
        <v>763</v>
      </c>
      <c r="W85" s="163">
        <f t="shared" si="26"/>
        <v>5500.300000000001</v>
      </c>
      <c r="X85" s="163">
        <f t="shared" si="26"/>
        <v>2942.1</v>
      </c>
      <c r="Y85" s="163">
        <f t="shared" si="26"/>
        <v>0</v>
      </c>
      <c r="Z85" s="163">
        <f t="shared" si="26"/>
        <v>0</v>
      </c>
      <c r="AA85" s="163">
        <f t="shared" si="26"/>
        <v>603.7</v>
      </c>
      <c r="AB85" s="163">
        <f t="shared" si="26"/>
        <v>269.1</v>
      </c>
      <c r="AC85" s="163">
        <f t="shared" si="26"/>
        <v>0</v>
      </c>
      <c r="AD85" s="163">
        <f t="shared" si="26"/>
        <v>0</v>
      </c>
    </row>
    <row r="86" spans="1:30" ht="12.75">
      <c r="A86" s="173" t="s">
        <v>169</v>
      </c>
      <c r="B86" s="11"/>
      <c r="C86" s="11"/>
      <c r="D86" s="11"/>
      <c r="E86" s="142"/>
      <c r="F86" s="149"/>
      <c r="G86" s="11"/>
      <c r="H86" s="11"/>
      <c r="I86" s="11"/>
      <c r="J86" s="149"/>
      <c r="K86" s="11"/>
      <c r="L86" s="11"/>
      <c r="M86" s="142"/>
      <c r="N86" s="11"/>
      <c r="O86" s="11"/>
      <c r="P86" s="11"/>
      <c r="Q86" s="11"/>
      <c r="R86" s="173" t="s">
        <v>169</v>
      </c>
      <c r="S86" s="11"/>
      <c r="T86" s="11"/>
      <c r="U86" s="11"/>
      <c r="V86" s="142"/>
      <c r="W86" s="11"/>
      <c r="X86" s="11"/>
      <c r="Y86" s="11"/>
      <c r="Z86" s="142"/>
      <c r="AA86" s="11"/>
      <c r="AB86" s="11"/>
      <c r="AC86" s="11"/>
      <c r="AD86" s="11"/>
    </row>
    <row r="87" spans="1:30" ht="12.75">
      <c r="A87" s="124" t="s">
        <v>170</v>
      </c>
      <c r="B87" s="11">
        <f>'[6]coldep'!I70</f>
        <v>14917.7</v>
      </c>
      <c r="C87" s="11">
        <f>'[6]coldep'!J70</f>
        <v>19577.7</v>
      </c>
      <c r="D87" s="11">
        <f>'[6]coldep'!G70</f>
        <v>0</v>
      </c>
      <c r="E87" s="142">
        <f>'[6]coldep'!H70</f>
        <v>0</v>
      </c>
      <c r="F87" s="149">
        <f>'[6]coldep'!O70</f>
        <v>92092.6</v>
      </c>
      <c r="G87" s="11">
        <f>'[6]coldep'!P70</f>
        <v>81663.2</v>
      </c>
      <c r="H87" s="11">
        <f>'[6]coldep'!M70</f>
        <v>0</v>
      </c>
      <c r="I87" s="11">
        <f>'[6]coldep'!N70</f>
        <v>0</v>
      </c>
      <c r="J87" s="149">
        <f>'[6]coldep'!U70</f>
        <v>87.4</v>
      </c>
      <c r="K87" s="11">
        <f>'[6]coldep'!V70</f>
        <v>91.4</v>
      </c>
      <c r="L87" s="11">
        <f>'[6]coldep'!S70</f>
        <v>0</v>
      </c>
      <c r="M87" s="142">
        <f>'[6]coldep'!T70</f>
        <v>0</v>
      </c>
      <c r="N87" s="11">
        <f>'[6]coldep'!AA70</f>
        <v>958.7</v>
      </c>
      <c r="O87" s="11">
        <f>'[6]coldep'!AB70</f>
        <v>974.3</v>
      </c>
      <c r="P87" s="11">
        <f>'[6]coldep'!Y70</f>
        <v>0</v>
      </c>
      <c r="Q87" s="11">
        <f>'[6]coldep'!Z70</f>
        <v>0</v>
      </c>
      <c r="R87" s="124" t="s">
        <v>170</v>
      </c>
      <c r="S87" s="11">
        <f>'[6]coldep'!AG70</f>
        <v>12051</v>
      </c>
      <c r="T87" s="11">
        <f>'[6]coldep'!AH70</f>
        <v>5318.7</v>
      </c>
      <c r="U87" s="11">
        <f>'[6]coldep'!AE70</f>
        <v>0</v>
      </c>
      <c r="V87" s="142">
        <f>'[6]coldep'!AF70</f>
        <v>0</v>
      </c>
      <c r="W87" s="11">
        <f>'[6]coldep'!AM70</f>
        <v>527.8</v>
      </c>
      <c r="X87" s="11">
        <f>'[6]coldep'!AN70</f>
        <v>244.9</v>
      </c>
      <c r="Y87" s="11">
        <f>'[6]coldep'!AK70</f>
        <v>0</v>
      </c>
      <c r="Z87" s="142">
        <f>'[6]coldep'!AL70</f>
        <v>0</v>
      </c>
      <c r="AA87" s="11">
        <f>'[6]coldep'!AS70</f>
        <v>1351.4</v>
      </c>
      <c r="AB87" s="11">
        <f>'[6]coldep'!AT70</f>
        <v>49</v>
      </c>
      <c r="AC87" s="11">
        <f>'[6]coldep'!AQ70</f>
        <v>0</v>
      </c>
      <c r="AD87" s="11">
        <f>'[6]coldep'!AR70</f>
        <v>0</v>
      </c>
    </row>
    <row r="88" spans="1:30" ht="12.75">
      <c r="A88" s="124" t="s">
        <v>171</v>
      </c>
      <c r="B88" s="11">
        <f>'[6]coldep'!I71</f>
        <v>30995.7</v>
      </c>
      <c r="C88" s="11">
        <f>'[6]coldep'!J71</f>
        <v>42872.9</v>
      </c>
      <c r="D88" s="11">
        <f>'[6]coldep'!G71</f>
        <v>323.1</v>
      </c>
      <c r="E88" s="142">
        <f>'[6]coldep'!H71</f>
        <v>397.6</v>
      </c>
      <c r="F88" s="149">
        <f>'[6]coldep'!O71</f>
        <v>131839.8</v>
      </c>
      <c r="G88" s="11">
        <f>'[6]coldep'!P71</f>
        <v>138463.8</v>
      </c>
      <c r="H88" s="11">
        <f>'[6]coldep'!M71</f>
        <v>769.4</v>
      </c>
      <c r="I88" s="11">
        <f>'[6]coldep'!N71</f>
        <v>891.2</v>
      </c>
      <c r="J88" s="149">
        <f>'[6]coldep'!U71</f>
        <v>25.9</v>
      </c>
      <c r="K88" s="11">
        <f>'[6]coldep'!V71</f>
        <v>172.8</v>
      </c>
      <c r="L88" s="11">
        <f>'[6]coldep'!S71</f>
        <v>0</v>
      </c>
      <c r="M88" s="142">
        <f>'[6]coldep'!T71</f>
        <v>0</v>
      </c>
      <c r="N88" s="11">
        <f>'[6]coldep'!AA71</f>
        <v>848.8</v>
      </c>
      <c r="O88" s="11">
        <f>'[6]coldep'!AB71</f>
        <v>1157.3</v>
      </c>
      <c r="P88" s="11">
        <f>'[6]coldep'!Y71</f>
        <v>0</v>
      </c>
      <c r="Q88" s="11">
        <f>'[6]coldep'!Z71</f>
        <v>0</v>
      </c>
      <c r="R88" s="124" t="s">
        <v>171</v>
      </c>
      <c r="S88" s="11">
        <f>'[6]coldep'!AG71</f>
        <v>29103.4</v>
      </c>
      <c r="T88" s="11">
        <f>'[6]coldep'!AH71</f>
        <v>19400.6</v>
      </c>
      <c r="U88" s="11">
        <f>'[6]coldep'!AE71</f>
        <v>910.5</v>
      </c>
      <c r="V88" s="142">
        <f>'[6]coldep'!AF71</f>
        <v>486.7</v>
      </c>
      <c r="W88" s="11">
        <f>'[6]coldep'!AM71</f>
        <v>890.4</v>
      </c>
      <c r="X88" s="11">
        <f>'[6]coldep'!AN71</f>
        <v>129.1</v>
      </c>
      <c r="Y88" s="11">
        <f>'[6]coldep'!AK71</f>
        <v>0</v>
      </c>
      <c r="Z88" s="142">
        <f>'[6]coldep'!AL71</f>
        <v>0</v>
      </c>
      <c r="AA88" s="11">
        <f>'[6]coldep'!AS71</f>
        <v>0</v>
      </c>
      <c r="AB88" s="11">
        <f>'[6]coldep'!AT71</f>
        <v>0</v>
      </c>
      <c r="AC88" s="11">
        <f>'[6]coldep'!AQ71</f>
        <v>0</v>
      </c>
      <c r="AD88" s="11">
        <f>'[6]coldep'!AR71</f>
        <v>0</v>
      </c>
    </row>
    <row r="89" spans="1:30" ht="12.75">
      <c r="A89" s="124" t="s">
        <v>172</v>
      </c>
      <c r="B89" s="11">
        <f>'[6]coldep'!I72</f>
        <v>75648.2</v>
      </c>
      <c r="C89" s="11">
        <f>'[6]coldep'!J72</f>
        <v>82008</v>
      </c>
      <c r="D89" s="11">
        <f>'[6]coldep'!G72</f>
        <v>0</v>
      </c>
      <c r="E89" s="142">
        <f>'[6]coldep'!H72</f>
        <v>0</v>
      </c>
      <c r="F89" s="149">
        <f>'[6]coldep'!O72</f>
        <v>71285.8</v>
      </c>
      <c r="G89" s="11">
        <f>'[6]coldep'!P72</f>
        <v>74499.8</v>
      </c>
      <c r="H89" s="11">
        <f>'[6]coldep'!M72</f>
        <v>0</v>
      </c>
      <c r="I89" s="11">
        <f>'[6]coldep'!N72</f>
        <v>0</v>
      </c>
      <c r="J89" s="149">
        <f>'[6]coldep'!U72</f>
        <v>2</v>
      </c>
      <c r="K89" s="11">
        <f>'[6]coldep'!V72</f>
        <v>0</v>
      </c>
      <c r="L89" s="11">
        <f>'[6]coldep'!S72</f>
        <v>0</v>
      </c>
      <c r="M89" s="142">
        <f>'[6]coldep'!T72</f>
        <v>0</v>
      </c>
      <c r="N89" s="11">
        <f>'[6]coldep'!AA72</f>
        <v>1583.8</v>
      </c>
      <c r="O89" s="11">
        <f>'[6]coldep'!AB72</f>
        <v>1469.4</v>
      </c>
      <c r="P89" s="11">
        <f>'[6]coldep'!Y72</f>
        <v>53.5</v>
      </c>
      <c r="Q89" s="11">
        <f>'[6]coldep'!Z72</f>
        <v>0</v>
      </c>
      <c r="R89" s="124" t="s">
        <v>172</v>
      </c>
      <c r="S89" s="11">
        <f>'[6]coldep'!AG72</f>
        <v>9527.9</v>
      </c>
      <c r="T89" s="11">
        <f>'[6]coldep'!AH72</f>
        <v>6590.3</v>
      </c>
      <c r="U89" s="11">
        <f>'[6]coldep'!AE72</f>
        <v>289.4</v>
      </c>
      <c r="V89" s="142">
        <f>'[6]coldep'!AF72</f>
        <v>110.8</v>
      </c>
      <c r="W89" s="11">
        <f>'[6]coldep'!AM72</f>
        <v>790.4</v>
      </c>
      <c r="X89" s="11">
        <f>'[6]coldep'!AN72</f>
        <v>204.5</v>
      </c>
      <c r="Y89" s="11">
        <f>'[6]coldep'!AK72</f>
        <v>0</v>
      </c>
      <c r="Z89" s="142">
        <f>'[6]coldep'!AL72</f>
        <v>0</v>
      </c>
      <c r="AA89" s="11">
        <f>'[6]coldep'!AS72</f>
        <v>417.3</v>
      </c>
      <c r="AB89" s="11">
        <f>'[6]coldep'!AT72</f>
        <v>251.5</v>
      </c>
      <c r="AC89" s="11">
        <f>'[6]coldep'!AQ72</f>
        <v>0</v>
      </c>
      <c r="AD89" s="11">
        <f>'[6]coldep'!AR72</f>
        <v>0</v>
      </c>
    </row>
    <row r="90" spans="1:30" ht="12.75">
      <c r="A90" s="124" t="s">
        <v>173</v>
      </c>
      <c r="B90" s="11">
        <f>'[6]coldep'!I73</f>
        <v>157315.9</v>
      </c>
      <c r="C90" s="11">
        <f>'[6]coldep'!J73</f>
        <v>171156.59</v>
      </c>
      <c r="D90" s="11">
        <f>'[6]coldep'!G73</f>
        <v>0</v>
      </c>
      <c r="E90" s="142">
        <f>'[6]coldep'!H73</f>
        <v>0</v>
      </c>
      <c r="F90" s="149">
        <f>'[6]coldep'!O73</f>
        <v>91707.2</v>
      </c>
      <c r="G90" s="11">
        <f>'[6]coldep'!P73</f>
        <v>106750.6</v>
      </c>
      <c r="H90" s="11">
        <f>'[6]coldep'!M73</f>
        <v>0</v>
      </c>
      <c r="I90" s="11">
        <f>'[6]coldep'!N73</f>
        <v>66.5</v>
      </c>
      <c r="J90" s="149">
        <f>'[6]coldep'!U73</f>
        <v>152.6</v>
      </c>
      <c r="K90" s="11">
        <f>'[6]coldep'!V73</f>
        <v>156.3</v>
      </c>
      <c r="L90" s="11">
        <f>'[6]coldep'!S73</f>
        <v>0</v>
      </c>
      <c r="M90" s="142">
        <f>'[6]coldep'!T73</f>
        <v>0</v>
      </c>
      <c r="N90" s="11">
        <f>'[6]coldep'!AA73</f>
        <v>313.1</v>
      </c>
      <c r="O90" s="11">
        <f>'[6]coldep'!AB73</f>
        <v>256.2</v>
      </c>
      <c r="P90" s="11">
        <f>'[6]coldep'!Y73</f>
        <v>0</v>
      </c>
      <c r="Q90" s="11">
        <f>'[6]coldep'!Z73</f>
        <v>0</v>
      </c>
      <c r="R90" s="124" t="s">
        <v>173</v>
      </c>
      <c r="S90" s="11">
        <f>'[6]coldep'!AG73</f>
        <v>4236.6</v>
      </c>
      <c r="T90" s="11">
        <f>'[6]coldep'!AH73</f>
        <v>2380.8</v>
      </c>
      <c r="U90" s="11">
        <f>'[6]coldep'!AE73</f>
        <v>0</v>
      </c>
      <c r="V90" s="142">
        <f>'[6]coldep'!AF73</f>
        <v>109</v>
      </c>
      <c r="W90" s="11">
        <f>'[6]coldep'!AM73</f>
        <v>808.6</v>
      </c>
      <c r="X90" s="11">
        <f>'[6]coldep'!AN73</f>
        <v>288.4</v>
      </c>
      <c r="Y90" s="11">
        <f>'[6]coldep'!AK73</f>
        <v>0</v>
      </c>
      <c r="Z90" s="142">
        <f>'[6]coldep'!AL73</f>
        <v>0</v>
      </c>
      <c r="AA90" s="11">
        <f>'[6]coldep'!AS73</f>
        <v>2601.7</v>
      </c>
      <c r="AB90" s="11">
        <f>'[6]coldep'!AT73</f>
        <v>1513.3</v>
      </c>
      <c r="AC90" s="11">
        <f>'[6]coldep'!AQ73</f>
        <v>0</v>
      </c>
      <c r="AD90" s="11">
        <f>'[6]coldep'!AR73</f>
        <v>0</v>
      </c>
    </row>
    <row r="91" spans="1:38" s="72" customFormat="1" ht="12.75">
      <c r="A91" s="178" t="s">
        <v>103</v>
      </c>
      <c r="B91" s="163">
        <f aca="true" t="shared" si="27" ref="B91:Q91">SUM(B87:B90)</f>
        <v>278877.5</v>
      </c>
      <c r="C91" s="163">
        <f t="shared" si="27"/>
        <v>315615.19</v>
      </c>
      <c r="D91" s="163">
        <f t="shared" si="27"/>
        <v>323.1</v>
      </c>
      <c r="E91" s="163">
        <f t="shared" si="27"/>
        <v>397.6</v>
      </c>
      <c r="F91" s="163">
        <f t="shared" si="27"/>
        <v>386925.4</v>
      </c>
      <c r="G91" s="163">
        <f t="shared" si="27"/>
        <v>401377.4</v>
      </c>
      <c r="H91" s="163">
        <f t="shared" si="27"/>
        <v>769.4</v>
      </c>
      <c r="I91" s="163">
        <f t="shared" si="27"/>
        <v>957.7</v>
      </c>
      <c r="J91" s="163">
        <f t="shared" si="27"/>
        <v>267.9</v>
      </c>
      <c r="K91" s="163">
        <f t="shared" si="27"/>
        <v>420.50000000000006</v>
      </c>
      <c r="L91" s="163">
        <f t="shared" si="27"/>
        <v>0</v>
      </c>
      <c r="M91" s="163">
        <f t="shared" si="27"/>
        <v>0</v>
      </c>
      <c r="N91" s="163">
        <f t="shared" si="27"/>
        <v>3704.4</v>
      </c>
      <c r="O91" s="163">
        <f t="shared" si="27"/>
        <v>3857.2</v>
      </c>
      <c r="P91" s="163">
        <f t="shared" si="27"/>
        <v>53.5</v>
      </c>
      <c r="Q91" s="163">
        <f t="shared" si="27"/>
        <v>0</v>
      </c>
      <c r="R91" s="178" t="s">
        <v>103</v>
      </c>
      <c r="S91" s="163">
        <f>SUM(S87:S90)</f>
        <v>54918.9</v>
      </c>
      <c r="T91" s="163">
        <f>SUM(T87:T90)</f>
        <v>33690.4</v>
      </c>
      <c r="U91" s="163">
        <f aca="true" t="shared" si="28" ref="U91:AD91">SUM(U87:U90)</f>
        <v>1199.9</v>
      </c>
      <c r="V91" s="163">
        <f t="shared" si="28"/>
        <v>706.5</v>
      </c>
      <c r="W91" s="163">
        <f t="shared" si="28"/>
        <v>3017.2</v>
      </c>
      <c r="X91" s="163">
        <f t="shared" si="28"/>
        <v>866.9</v>
      </c>
      <c r="Y91" s="163">
        <f t="shared" si="28"/>
        <v>0</v>
      </c>
      <c r="Z91" s="163">
        <f t="shared" si="28"/>
        <v>0</v>
      </c>
      <c r="AA91" s="163">
        <f t="shared" si="28"/>
        <v>4370.4</v>
      </c>
      <c r="AB91" s="163">
        <f t="shared" si="28"/>
        <v>1813.8</v>
      </c>
      <c r="AC91" s="163">
        <f t="shared" si="28"/>
        <v>0</v>
      </c>
      <c r="AD91" s="163">
        <f t="shared" si="28"/>
        <v>0</v>
      </c>
      <c r="AJ91" s="41"/>
      <c r="AK91" s="41"/>
      <c r="AL91" s="41"/>
    </row>
    <row r="92" spans="1:30" ht="12.75">
      <c r="A92" s="173" t="s">
        <v>174</v>
      </c>
      <c r="B92" s="11"/>
      <c r="C92" s="11"/>
      <c r="D92" s="11"/>
      <c r="E92" s="142"/>
      <c r="F92" s="149"/>
      <c r="G92" s="11"/>
      <c r="H92" s="11"/>
      <c r="I92" s="11"/>
      <c r="J92" s="149"/>
      <c r="K92" s="11"/>
      <c r="L92" s="11"/>
      <c r="M92" s="142"/>
      <c r="N92" s="11"/>
      <c r="O92" s="11"/>
      <c r="P92" s="11"/>
      <c r="Q92" s="11"/>
      <c r="R92" s="173" t="s">
        <v>174</v>
      </c>
      <c r="S92" s="11"/>
      <c r="T92" s="11"/>
      <c r="U92" s="11"/>
      <c r="V92" s="142"/>
      <c r="W92" s="11"/>
      <c r="X92" s="11"/>
      <c r="Y92" s="11"/>
      <c r="Z92" s="142"/>
      <c r="AA92" s="11"/>
      <c r="AB92" s="11"/>
      <c r="AC92" s="11"/>
      <c r="AD92" s="11"/>
    </row>
    <row r="93" spans="1:30" ht="12.75">
      <c r="A93" s="124" t="s">
        <v>175</v>
      </c>
      <c r="B93" s="11">
        <f>'[6]coldep'!I75</f>
        <v>5332.3</v>
      </c>
      <c r="C93" s="11">
        <f>'[6]coldep'!J75</f>
        <v>4436</v>
      </c>
      <c r="D93" s="11">
        <f>'[6]coldep'!G75</f>
        <v>0</v>
      </c>
      <c r="E93" s="142">
        <f>'[6]coldep'!H75</f>
        <v>0</v>
      </c>
      <c r="F93" s="149">
        <f>'[6]coldep'!O75</f>
        <v>21780.7</v>
      </c>
      <c r="G93" s="11">
        <f>'[6]coldep'!P75</f>
        <v>22828.2</v>
      </c>
      <c r="H93" s="11">
        <f>'[6]coldep'!M75</f>
        <v>0</v>
      </c>
      <c r="I93" s="11">
        <f>'[6]coldep'!N75</f>
        <v>0</v>
      </c>
      <c r="J93" s="149">
        <f>'[6]coldep'!U75</f>
        <v>350.9</v>
      </c>
      <c r="K93" s="11">
        <f>'[6]coldep'!V75</f>
        <v>283.7</v>
      </c>
      <c r="L93" s="11">
        <f>'[6]coldep'!S75</f>
        <v>0</v>
      </c>
      <c r="M93" s="142">
        <f>'[6]coldep'!T75</f>
        <v>0</v>
      </c>
      <c r="N93" s="11">
        <f>'[6]coldep'!AA75</f>
        <v>144.9</v>
      </c>
      <c r="O93" s="11">
        <f>'[6]coldep'!AB75</f>
        <v>95.6</v>
      </c>
      <c r="P93" s="11">
        <f>'[6]coldep'!Y75</f>
        <v>0</v>
      </c>
      <c r="Q93" s="11">
        <f>'[6]coldep'!Z75</f>
        <v>0</v>
      </c>
      <c r="R93" s="124" t="s">
        <v>175</v>
      </c>
      <c r="S93" s="11">
        <f>'[6]coldep'!AG75</f>
        <v>174.2</v>
      </c>
      <c r="T93" s="11">
        <f>'[6]coldep'!AH75</f>
        <v>47.4</v>
      </c>
      <c r="U93" s="11">
        <f>'[6]coldep'!AE75</f>
        <v>0</v>
      </c>
      <c r="V93" s="142">
        <f>'[6]coldep'!AF75</f>
        <v>0</v>
      </c>
      <c r="W93" s="11">
        <f>'[6]coldep'!AM75</f>
        <v>172.2</v>
      </c>
      <c r="X93" s="11">
        <f>'[6]coldep'!AN75</f>
        <v>19.9</v>
      </c>
      <c r="Y93" s="11">
        <f>'[6]coldep'!AK75</f>
        <v>0</v>
      </c>
      <c r="Z93" s="142">
        <f>'[6]coldep'!AL75</f>
        <v>0</v>
      </c>
      <c r="AA93" s="11">
        <f>'[6]coldep'!AS75</f>
        <v>118.4</v>
      </c>
      <c r="AB93" s="11">
        <f>'[6]coldep'!AT75</f>
        <v>0</v>
      </c>
      <c r="AC93" s="11">
        <f>'[6]coldep'!AQ75</f>
        <v>0</v>
      </c>
      <c r="AD93" s="11">
        <f>'[6]coldep'!AR75</f>
        <v>0</v>
      </c>
    </row>
    <row r="94" spans="1:30" ht="12.75">
      <c r="A94" s="124" t="s">
        <v>176</v>
      </c>
      <c r="B94" s="11">
        <f>'[6]coldep'!I76</f>
        <v>964.3</v>
      </c>
      <c r="C94" s="11">
        <f>'[6]coldep'!J76</f>
        <v>956</v>
      </c>
      <c r="D94" s="11">
        <f>'[6]coldep'!G76</f>
        <v>0</v>
      </c>
      <c r="E94" s="142">
        <f>'[6]coldep'!H76</f>
        <v>0</v>
      </c>
      <c r="F94" s="149">
        <f>'[6]coldep'!O76</f>
        <v>8243.1</v>
      </c>
      <c r="G94" s="11">
        <f>'[6]coldep'!P76</f>
        <v>6912.2</v>
      </c>
      <c r="H94" s="11">
        <f>'[6]coldep'!M76</f>
        <v>0</v>
      </c>
      <c r="I94" s="11">
        <f>'[6]coldep'!N76</f>
        <v>0</v>
      </c>
      <c r="J94" s="149">
        <f>'[6]coldep'!U76</f>
        <v>0</v>
      </c>
      <c r="K94" s="11">
        <f>'[6]coldep'!V76</f>
        <v>21.6</v>
      </c>
      <c r="L94" s="11">
        <f>'[6]coldep'!S76</f>
        <v>0</v>
      </c>
      <c r="M94" s="142">
        <f>'[6]coldep'!T76</f>
        <v>0</v>
      </c>
      <c r="N94" s="11">
        <f>'[6]coldep'!AA76</f>
        <v>0</v>
      </c>
      <c r="O94" s="11">
        <f>'[6]coldep'!AB76</f>
        <v>0</v>
      </c>
      <c r="P94" s="11">
        <f>'[6]coldep'!Y76</f>
        <v>0</v>
      </c>
      <c r="Q94" s="11">
        <f>'[6]coldep'!Z76</f>
        <v>0</v>
      </c>
      <c r="R94" s="124" t="s">
        <v>176</v>
      </c>
      <c r="S94" s="11">
        <f>'[6]coldep'!AG76</f>
        <v>142</v>
      </c>
      <c r="T94" s="11">
        <f>'[6]coldep'!AH76</f>
        <v>0</v>
      </c>
      <c r="U94" s="11">
        <f>'[6]coldep'!AE76</f>
        <v>0</v>
      </c>
      <c r="V94" s="142">
        <f>'[6]coldep'!AF76</f>
        <v>0</v>
      </c>
      <c r="W94" s="11">
        <f>'[6]coldep'!AM76</f>
        <v>193.9</v>
      </c>
      <c r="X94" s="11">
        <f>'[6]coldep'!AN76</f>
        <v>95.9</v>
      </c>
      <c r="Y94" s="11">
        <f>'[6]coldep'!AK76</f>
        <v>0</v>
      </c>
      <c r="Z94" s="142">
        <f>'[6]coldep'!AL76</f>
        <v>0</v>
      </c>
      <c r="AA94" s="11">
        <f>'[6]coldep'!AS76</f>
        <v>0</v>
      </c>
      <c r="AB94" s="11">
        <f>'[6]coldep'!AT76</f>
        <v>0</v>
      </c>
      <c r="AC94" s="11">
        <f>'[6]coldep'!AQ76</f>
        <v>0</v>
      </c>
      <c r="AD94" s="11">
        <f>'[6]coldep'!AR76</f>
        <v>0</v>
      </c>
    </row>
    <row r="95" spans="1:30" ht="12.75">
      <c r="A95" s="124" t="s">
        <v>177</v>
      </c>
      <c r="B95" s="11">
        <f>'[6]coldep'!I77</f>
        <v>598.3</v>
      </c>
      <c r="C95" s="11">
        <f>'[6]coldep'!J77</f>
        <v>2201.9</v>
      </c>
      <c r="D95" s="11">
        <f>'[6]coldep'!G77</f>
        <v>57.6</v>
      </c>
      <c r="E95" s="142">
        <f>'[6]coldep'!H77</f>
        <v>329.7</v>
      </c>
      <c r="F95" s="149">
        <f>'[6]coldep'!O77</f>
        <v>4635.8</v>
      </c>
      <c r="G95" s="11">
        <f>'[6]coldep'!P77</f>
        <v>6561.4</v>
      </c>
      <c r="H95" s="11">
        <f>'[6]coldep'!M77</f>
        <v>750.3</v>
      </c>
      <c r="I95" s="11">
        <f>'[6]coldep'!N77</f>
        <v>1219.2</v>
      </c>
      <c r="J95" s="149">
        <f>'[6]coldep'!U77</f>
        <v>3486.8</v>
      </c>
      <c r="K95" s="11">
        <f>'[6]coldep'!V77</f>
        <v>1696.6</v>
      </c>
      <c r="L95" s="11">
        <f>'[6]coldep'!S77</f>
        <v>228.5</v>
      </c>
      <c r="M95" s="142">
        <f>'[6]coldep'!T77</f>
        <v>0</v>
      </c>
      <c r="N95" s="11">
        <f>'[6]coldep'!AA77</f>
        <v>0</v>
      </c>
      <c r="O95" s="11">
        <f>'[6]coldep'!AB77</f>
        <v>0</v>
      </c>
      <c r="P95" s="11">
        <f>'[6]coldep'!Y77</f>
        <v>0</v>
      </c>
      <c r="Q95" s="11">
        <f>'[6]coldep'!Z77</f>
        <v>0</v>
      </c>
      <c r="R95" s="124" t="s">
        <v>177</v>
      </c>
      <c r="S95" s="11">
        <f>'[6]coldep'!AG77</f>
        <v>200</v>
      </c>
      <c r="T95" s="11">
        <f>'[6]coldep'!AH77</f>
        <v>123.9</v>
      </c>
      <c r="U95" s="11">
        <f>'[6]coldep'!AE77</f>
        <v>0</v>
      </c>
      <c r="V95" s="142">
        <f>'[6]coldep'!AF77</f>
        <v>0</v>
      </c>
      <c r="W95" s="11">
        <f>'[6]coldep'!AM77</f>
        <v>164.7</v>
      </c>
      <c r="X95" s="11">
        <f>'[6]coldep'!AN77</f>
        <v>20.3</v>
      </c>
      <c r="Y95" s="11">
        <f>'[6]coldep'!AK77</f>
        <v>0</v>
      </c>
      <c r="Z95" s="142">
        <f>'[6]coldep'!AL77</f>
        <v>0</v>
      </c>
      <c r="AA95" s="11">
        <f>'[6]coldep'!AS77</f>
        <v>0</v>
      </c>
      <c r="AB95" s="11">
        <f>'[6]coldep'!AT77</f>
        <v>0</v>
      </c>
      <c r="AC95" s="11">
        <f>'[6]coldep'!AQ77</f>
        <v>0</v>
      </c>
      <c r="AD95" s="11">
        <f>'[6]coldep'!AR77</f>
        <v>0</v>
      </c>
    </row>
    <row r="96" spans="1:30" ht="12.75">
      <c r="A96" s="124" t="s">
        <v>178</v>
      </c>
      <c r="B96" s="11">
        <f>'[6]coldep'!I78</f>
        <v>18951.9</v>
      </c>
      <c r="C96" s="11">
        <f>'[6]coldep'!J78</f>
        <v>21125.6</v>
      </c>
      <c r="D96" s="11">
        <f>'[6]coldep'!G78</f>
        <v>352.2</v>
      </c>
      <c r="E96" s="142">
        <f>'[6]coldep'!H78</f>
        <v>1331.1</v>
      </c>
      <c r="F96" s="149">
        <f>'[6]coldep'!O78</f>
        <v>82203.1</v>
      </c>
      <c r="G96" s="11">
        <f>'[6]coldep'!P78</f>
        <v>99210.12</v>
      </c>
      <c r="H96" s="11">
        <f>'[6]coldep'!M78</f>
        <v>1360.9</v>
      </c>
      <c r="I96" s="11">
        <f>'[6]coldep'!N78</f>
        <v>1369.6</v>
      </c>
      <c r="J96" s="149">
        <f>'[6]coldep'!U78</f>
        <v>14573.5</v>
      </c>
      <c r="K96" s="11">
        <f>'[6]coldep'!V78</f>
        <v>11323.1</v>
      </c>
      <c r="L96" s="11">
        <f>'[6]coldep'!S78</f>
        <v>1372.6</v>
      </c>
      <c r="M96" s="142">
        <f>'[6]coldep'!T78</f>
        <v>795.3</v>
      </c>
      <c r="N96" s="11">
        <f>'[6]coldep'!AA78</f>
        <v>0</v>
      </c>
      <c r="O96" s="11">
        <f>'[6]coldep'!AB78</f>
        <v>6.4</v>
      </c>
      <c r="P96" s="11">
        <f>'[6]coldep'!Y78</f>
        <v>0</v>
      </c>
      <c r="Q96" s="11">
        <f>'[6]coldep'!Z78</f>
        <v>0</v>
      </c>
      <c r="R96" s="124" t="s">
        <v>178</v>
      </c>
      <c r="S96" s="11">
        <f>'[6]coldep'!AG78</f>
        <v>883.5</v>
      </c>
      <c r="T96" s="11">
        <f>'[6]coldep'!AH78</f>
        <v>277</v>
      </c>
      <c r="U96" s="11">
        <f>'[6]coldep'!AE78</f>
        <v>252.4</v>
      </c>
      <c r="V96" s="142">
        <f>'[6]coldep'!AF78</f>
        <v>109.3</v>
      </c>
      <c r="W96" s="11">
        <f>'[6]coldep'!AM78</f>
        <v>1922</v>
      </c>
      <c r="X96" s="11">
        <f>'[6]coldep'!AN78</f>
        <v>474.1</v>
      </c>
      <c r="Y96" s="11">
        <f>'[6]coldep'!AK78</f>
        <v>21.8</v>
      </c>
      <c r="Z96" s="142">
        <f>'[6]coldep'!AL78</f>
        <v>5.6</v>
      </c>
      <c r="AA96" s="11">
        <f>'[6]coldep'!AS78</f>
        <v>0</v>
      </c>
      <c r="AB96" s="11">
        <f>'[6]coldep'!AT78</f>
        <v>0</v>
      </c>
      <c r="AC96" s="11">
        <f>'[6]coldep'!AQ78</f>
        <v>0</v>
      </c>
      <c r="AD96" s="11">
        <f>'[6]coldep'!AR78</f>
        <v>0</v>
      </c>
    </row>
    <row r="97" spans="1:30" ht="12.75">
      <c r="A97" s="124" t="s">
        <v>179</v>
      </c>
      <c r="B97" s="11">
        <f>'[6]coldep'!I79</f>
        <v>1861.7</v>
      </c>
      <c r="C97" s="11">
        <f>'[6]coldep'!J79</f>
        <v>3570.2</v>
      </c>
      <c r="D97" s="11">
        <f>'[6]coldep'!G79</f>
        <v>3.2</v>
      </c>
      <c r="E97" s="142">
        <f>'[6]coldep'!H79</f>
        <v>345.8</v>
      </c>
      <c r="F97" s="149">
        <f>'[6]coldep'!O79</f>
        <v>2018.3</v>
      </c>
      <c r="G97" s="11">
        <f>'[6]coldep'!P79</f>
        <v>3630.4</v>
      </c>
      <c r="H97" s="11">
        <f>'[6]coldep'!M79</f>
        <v>0</v>
      </c>
      <c r="I97" s="11">
        <f>'[6]coldep'!N79</f>
        <v>255.2</v>
      </c>
      <c r="J97" s="149">
        <f>'[6]coldep'!U79</f>
        <v>748.8</v>
      </c>
      <c r="K97" s="11">
        <f>'[6]coldep'!V79</f>
        <v>995.5</v>
      </c>
      <c r="L97" s="11">
        <f>'[6]coldep'!S79</f>
        <v>0</v>
      </c>
      <c r="M97" s="142">
        <f>'[6]coldep'!T79</f>
        <v>0</v>
      </c>
      <c r="N97" s="11">
        <f>'[6]coldep'!AA79</f>
        <v>0</v>
      </c>
      <c r="O97" s="11">
        <f>'[6]coldep'!AB79</f>
        <v>76</v>
      </c>
      <c r="P97" s="11">
        <f>'[6]coldep'!Y79</f>
        <v>0</v>
      </c>
      <c r="Q97" s="11">
        <f>'[6]coldep'!Z79</f>
        <v>0</v>
      </c>
      <c r="R97" s="124" t="s">
        <v>179</v>
      </c>
      <c r="S97" s="11">
        <f>'[6]coldep'!AG79</f>
        <v>19</v>
      </c>
      <c r="T97" s="11">
        <f>'[6]coldep'!AH79</f>
        <v>5.6</v>
      </c>
      <c r="U97" s="11">
        <f>'[6]coldep'!AE79</f>
        <v>0</v>
      </c>
      <c r="V97" s="142">
        <f>'[6]coldep'!AF79</f>
        <v>0</v>
      </c>
      <c r="W97" s="11">
        <f>'[6]coldep'!AM79</f>
        <v>11.9</v>
      </c>
      <c r="X97" s="11">
        <f>'[6]coldep'!AN79</f>
        <v>32.1</v>
      </c>
      <c r="Y97" s="11">
        <f>'[6]coldep'!AK79</f>
        <v>0</v>
      </c>
      <c r="Z97" s="142">
        <f>'[6]coldep'!AL79</f>
        <v>0</v>
      </c>
      <c r="AA97" s="11">
        <f>'[6]coldep'!AS79</f>
        <v>0</v>
      </c>
      <c r="AB97" s="11">
        <f>'[6]coldep'!AT79</f>
        <v>0</v>
      </c>
      <c r="AC97" s="11">
        <f>'[6]coldep'!AQ79</f>
        <v>0</v>
      </c>
      <c r="AD97" s="11">
        <f>'[6]coldep'!AR79</f>
        <v>0</v>
      </c>
    </row>
    <row r="98" spans="1:30" s="72" customFormat="1" ht="12.75">
      <c r="A98" s="178" t="s">
        <v>103</v>
      </c>
      <c r="B98" s="163">
        <f aca="true" t="shared" si="29" ref="B98:Q98">SUM(B93:B97)</f>
        <v>27708.500000000004</v>
      </c>
      <c r="C98" s="163">
        <f t="shared" si="29"/>
        <v>32289.7</v>
      </c>
      <c r="D98" s="163">
        <f t="shared" si="29"/>
        <v>413</v>
      </c>
      <c r="E98" s="163">
        <f t="shared" si="29"/>
        <v>2006.6</v>
      </c>
      <c r="F98" s="163">
        <f t="shared" si="29"/>
        <v>118881.00000000001</v>
      </c>
      <c r="G98" s="163">
        <f t="shared" si="29"/>
        <v>139142.31999999998</v>
      </c>
      <c r="H98" s="163">
        <f t="shared" si="29"/>
        <v>2111.2</v>
      </c>
      <c r="I98" s="163">
        <f t="shared" si="29"/>
        <v>2844</v>
      </c>
      <c r="J98" s="163">
        <f t="shared" si="29"/>
        <v>19160</v>
      </c>
      <c r="K98" s="163">
        <f t="shared" si="29"/>
        <v>14320.5</v>
      </c>
      <c r="L98" s="163">
        <f t="shared" si="29"/>
        <v>1601.1</v>
      </c>
      <c r="M98" s="163">
        <f t="shared" si="29"/>
        <v>795.3</v>
      </c>
      <c r="N98" s="163">
        <f t="shared" si="29"/>
        <v>144.9</v>
      </c>
      <c r="O98" s="163">
        <f t="shared" si="29"/>
        <v>178</v>
      </c>
      <c r="P98" s="163">
        <f t="shared" si="29"/>
        <v>0</v>
      </c>
      <c r="Q98" s="163">
        <f t="shared" si="29"/>
        <v>0</v>
      </c>
      <c r="R98" s="178" t="s">
        <v>103</v>
      </c>
      <c r="S98" s="163">
        <f>SUM(S93:S97)</f>
        <v>1418.7</v>
      </c>
      <c r="T98" s="163">
        <f>SUM(T93:T97)</f>
        <v>453.90000000000003</v>
      </c>
      <c r="U98" s="163">
        <f aca="true" t="shared" si="30" ref="U98:AD98">SUM(U93:U97)</f>
        <v>252.4</v>
      </c>
      <c r="V98" s="163">
        <f t="shared" si="30"/>
        <v>109.3</v>
      </c>
      <c r="W98" s="163">
        <f t="shared" si="30"/>
        <v>2464.7000000000003</v>
      </c>
      <c r="X98" s="163">
        <f t="shared" si="30"/>
        <v>642.3000000000001</v>
      </c>
      <c r="Y98" s="163">
        <f t="shared" si="30"/>
        <v>21.8</v>
      </c>
      <c r="Z98" s="163">
        <f t="shared" si="30"/>
        <v>5.6</v>
      </c>
      <c r="AA98" s="163">
        <f t="shared" si="30"/>
        <v>118.4</v>
      </c>
      <c r="AB98" s="163">
        <f t="shared" si="30"/>
        <v>0</v>
      </c>
      <c r="AC98" s="163">
        <f t="shared" si="30"/>
        <v>0</v>
      </c>
      <c r="AD98" s="163">
        <f t="shared" si="30"/>
        <v>0</v>
      </c>
    </row>
    <row r="99" spans="1:30" ht="12.75">
      <c r="A99" s="173" t="s">
        <v>180</v>
      </c>
      <c r="B99" s="11"/>
      <c r="C99" s="11"/>
      <c r="D99" s="11"/>
      <c r="E99" s="142"/>
      <c r="F99" s="149"/>
      <c r="G99" s="11"/>
      <c r="H99" s="11"/>
      <c r="I99" s="11"/>
      <c r="J99" s="149"/>
      <c r="K99" s="11"/>
      <c r="L99" s="11"/>
      <c r="M99" s="142"/>
      <c r="N99" s="11"/>
      <c r="O99" s="11"/>
      <c r="P99" s="11"/>
      <c r="Q99" s="11"/>
      <c r="R99" s="173" t="s">
        <v>180</v>
      </c>
      <c r="S99" s="11"/>
      <c r="T99" s="11"/>
      <c r="U99" s="11"/>
      <c r="V99" s="142"/>
      <c r="W99" s="11"/>
      <c r="X99" s="11"/>
      <c r="Y99" s="11"/>
      <c r="Z99" s="142"/>
      <c r="AA99" s="11"/>
      <c r="AB99" s="11"/>
      <c r="AC99" s="11"/>
      <c r="AD99" s="11"/>
    </row>
    <row r="100" spans="1:30" ht="12.75">
      <c r="A100" s="124" t="s">
        <v>181</v>
      </c>
      <c r="B100" s="11">
        <f>'[6]coldep'!I81</f>
        <v>2589.4</v>
      </c>
      <c r="C100" s="11">
        <f>'[6]coldep'!J81</f>
        <v>3382.81</v>
      </c>
      <c r="D100" s="11">
        <f>'[6]coldep'!G81</f>
        <v>0</v>
      </c>
      <c r="E100" s="142">
        <f>'[6]coldep'!H81</f>
        <v>0</v>
      </c>
      <c r="F100" s="149">
        <f>'[6]coldep'!O81</f>
        <v>16847.4</v>
      </c>
      <c r="G100" s="11">
        <f>'[6]coldep'!P81</f>
        <v>20330.48</v>
      </c>
      <c r="H100" s="11">
        <f>'[6]coldep'!M81</f>
        <v>55.7</v>
      </c>
      <c r="I100" s="11">
        <f>'[6]coldep'!N81</f>
        <v>66.5</v>
      </c>
      <c r="J100" s="149">
        <f>'[6]coldep'!U81</f>
        <v>871.7</v>
      </c>
      <c r="K100" s="11">
        <f>'[6]coldep'!V81</f>
        <v>475</v>
      </c>
      <c r="L100" s="11">
        <f>'[6]coldep'!S81</f>
        <v>250.8</v>
      </c>
      <c r="M100" s="142">
        <f>'[6]coldep'!T81</f>
        <v>0</v>
      </c>
      <c r="N100" s="11">
        <f>'[6]coldep'!AA81</f>
        <v>0</v>
      </c>
      <c r="O100" s="11">
        <f>'[6]coldep'!AB81</f>
        <v>153</v>
      </c>
      <c r="P100" s="11">
        <f>'[6]coldep'!Y81</f>
        <v>0</v>
      </c>
      <c r="Q100" s="11">
        <f>'[6]coldep'!Z81</f>
        <v>0</v>
      </c>
      <c r="R100" s="124" t="s">
        <v>181</v>
      </c>
      <c r="S100" s="11">
        <f>'[6]coldep'!AG81</f>
        <v>878.9</v>
      </c>
      <c r="T100" s="11">
        <f>'[6]coldep'!AH81</f>
        <v>420.21</v>
      </c>
      <c r="U100" s="11">
        <f>'[6]coldep'!AE81</f>
        <v>0</v>
      </c>
      <c r="V100" s="142">
        <f>'[6]coldep'!AF81</f>
        <v>0</v>
      </c>
      <c r="W100" s="11">
        <f>'[6]coldep'!AM81</f>
        <v>78</v>
      </c>
      <c r="X100" s="11">
        <f>'[6]coldep'!AN81</f>
        <v>55.6</v>
      </c>
      <c r="Y100" s="11">
        <f>'[6]coldep'!AK81</f>
        <v>0</v>
      </c>
      <c r="Z100" s="142">
        <f>'[6]coldep'!AL81</f>
        <v>0</v>
      </c>
      <c r="AA100" s="11">
        <f>'[6]coldep'!AS81</f>
        <v>0</v>
      </c>
      <c r="AB100" s="11">
        <f>'[6]coldep'!AT81</f>
        <v>0</v>
      </c>
      <c r="AC100" s="11">
        <f>'[6]coldep'!AQ81</f>
        <v>0</v>
      </c>
      <c r="AD100" s="11">
        <f>'[6]coldep'!AR81</f>
        <v>0</v>
      </c>
    </row>
    <row r="101" spans="1:30" ht="12.75">
      <c r="A101" s="124" t="s">
        <v>182</v>
      </c>
      <c r="B101" s="11">
        <f>'[6]coldep'!I82</f>
        <v>1857.1</v>
      </c>
      <c r="C101" s="11">
        <f>'[6]coldep'!J82</f>
        <v>1357.58</v>
      </c>
      <c r="D101" s="11">
        <f>'[6]coldep'!G82</f>
        <v>124.1</v>
      </c>
      <c r="E101" s="142">
        <f>'[6]coldep'!H82</f>
        <v>94.85</v>
      </c>
      <c r="F101" s="149">
        <f>'[6]coldep'!O82</f>
        <v>1449.7</v>
      </c>
      <c r="G101" s="11">
        <f>'[6]coldep'!P82</f>
        <v>2640.48</v>
      </c>
      <c r="H101" s="11">
        <f>'[6]coldep'!M82</f>
        <v>338.7</v>
      </c>
      <c r="I101" s="11">
        <f>'[6]coldep'!N82</f>
        <v>377.45</v>
      </c>
      <c r="J101" s="149">
        <f>'[6]coldep'!U82</f>
        <v>628.2</v>
      </c>
      <c r="K101" s="11">
        <f>'[6]coldep'!V82</f>
        <v>215.54</v>
      </c>
      <c r="L101" s="11">
        <f>'[6]coldep'!S82</f>
        <v>198.3</v>
      </c>
      <c r="M101" s="142">
        <f>'[6]coldep'!T82</f>
        <v>85.3</v>
      </c>
      <c r="N101" s="11">
        <f>'[6]coldep'!AA82</f>
        <v>74.8</v>
      </c>
      <c r="O101" s="11">
        <f>'[6]coldep'!AB82</f>
        <v>21.8</v>
      </c>
      <c r="P101" s="11">
        <f>'[6]coldep'!Y82</f>
        <v>0</v>
      </c>
      <c r="Q101" s="11">
        <f>'[6]coldep'!Z82</f>
        <v>0</v>
      </c>
      <c r="R101" s="124" t="s">
        <v>182</v>
      </c>
      <c r="S101" s="11">
        <f>'[6]coldep'!AG82</f>
        <v>253.9</v>
      </c>
      <c r="T101" s="11">
        <f>'[6]coldep'!AH82</f>
        <v>430.24</v>
      </c>
      <c r="U101" s="11">
        <f>'[6]coldep'!AE82</f>
        <v>0</v>
      </c>
      <c r="V101" s="142">
        <f>'[6]coldep'!AF82</f>
        <v>204.64</v>
      </c>
      <c r="W101" s="11">
        <f>'[6]coldep'!AM82</f>
        <v>123.4</v>
      </c>
      <c r="X101" s="11">
        <f>'[6]coldep'!AN82</f>
        <v>195.82</v>
      </c>
      <c r="Y101" s="11">
        <f>'[6]coldep'!AK82</f>
        <v>0</v>
      </c>
      <c r="Z101" s="142">
        <f>'[6]coldep'!AL82</f>
        <v>94.02</v>
      </c>
      <c r="AA101" s="11">
        <f>'[6]coldep'!AS82</f>
        <v>0</v>
      </c>
      <c r="AB101" s="11">
        <f>'[6]coldep'!AT82</f>
        <v>0</v>
      </c>
      <c r="AC101" s="11">
        <f>'[6]coldep'!AQ82</f>
        <v>0</v>
      </c>
      <c r="AD101" s="11">
        <f>'[6]coldep'!AR82</f>
        <v>0</v>
      </c>
    </row>
    <row r="102" spans="1:30" ht="12.75">
      <c r="A102" s="167" t="s">
        <v>183</v>
      </c>
      <c r="B102" s="11">
        <f>'[6]coldep'!I83</f>
        <v>29256.1</v>
      </c>
      <c r="C102" s="11">
        <f>'[6]coldep'!J83</f>
        <v>36383.54</v>
      </c>
      <c r="D102" s="11">
        <f>'[6]coldep'!G83</f>
        <v>0</v>
      </c>
      <c r="E102" s="142">
        <f>'[6]coldep'!H83</f>
        <v>0</v>
      </c>
      <c r="F102" s="149">
        <f>'[6]coldep'!O83</f>
        <v>127353.6</v>
      </c>
      <c r="G102" s="11">
        <f>'[6]coldep'!P83</f>
        <v>164224.3</v>
      </c>
      <c r="H102" s="11">
        <f>'[6]coldep'!M83</f>
        <v>0</v>
      </c>
      <c r="I102" s="11">
        <f>'[6]coldep'!N83</f>
        <v>0</v>
      </c>
      <c r="J102" s="149">
        <f>'[6]coldep'!U83</f>
        <v>15958.6</v>
      </c>
      <c r="K102" s="11">
        <f>'[6]coldep'!V83</f>
        <v>12370.56</v>
      </c>
      <c r="L102" s="11">
        <f>'[6]coldep'!S83</f>
        <v>0</v>
      </c>
      <c r="M102" s="142">
        <f>'[6]coldep'!T83</f>
        <v>0</v>
      </c>
      <c r="N102" s="11">
        <f>'[6]coldep'!AA83</f>
        <v>18.6</v>
      </c>
      <c r="O102" s="11">
        <f>'[6]coldep'!AB83</f>
        <v>16.9</v>
      </c>
      <c r="P102" s="11">
        <f>'[6]coldep'!Y83</f>
        <v>0</v>
      </c>
      <c r="Q102" s="11">
        <f>'[6]coldep'!Z83</f>
        <v>0</v>
      </c>
      <c r="R102" s="167" t="s">
        <v>183</v>
      </c>
      <c r="S102" s="11">
        <f>'[6]coldep'!AG83</f>
        <v>10967.5</v>
      </c>
      <c r="T102" s="11">
        <f>'[6]coldep'!AH83</f>
        <v>6380.37</v>
      </c>
      <c r="U102" s="11">
        <f>'[6]coldep'!AE83</f>
        <v>0</v>
      </c>
      <c r="V102" s="142">
        <f>'[6]coldep'!AF83</f>
        <v>0</v>
      </c>
      <c r="W102" s="11">
        <f>'[6]coldep'!AM83</f>
        <v>1296</v>
      </c>
      <c r="X102" s="11">
        <f>'[6]coldep'!AN83</f>
        <v>240.29</v>
      </c>
      <c r="Y102" s="11">
        <f>'[6]coldep'!AK83</f>
        <v>0</v>
      </c>
      <c r="Z102" s="142">
        <f>'[6]coldep'!AL83</f>
        <v>0</v>
      </c>
      <c r="AA102" s="11">
        <f>'[6]coldep'!AS83</f>
        <v>0</v>
      </c>
      <c r="AB102" s="11">
        <f>'[6]coldep'!AT83</f>
        <v>0</v>
      </c>
      <c r="AC102" s="11">
        <f>'[6]coldep'!AQ83</f>
        <v>0</v>
      </c>
      <c r="AD102" s="11">
        <f>'[6]coldep'!AR83</f>
        <v>0</v>
      </c>
    </row>
    <row r="103" spans="1:30" ht="12.75">
      <c r="A103" s="167" t="s">
        <v>184</v>
      </c>
      <c r="B103" s="11">
        <f>'[6]coldep'!I84</f>
        <v>43939.2</v>
      </c>
      <c r="C103" s="11">
        <f>'[6]coldep'!J84</f>
        <v>37178.95</v>
      </c>
      <c r="D103" s="11">
        <f>'[6]coldep'!G84</f>
        <v>168.3</v>
      </c>
      <c r="E103" s="142">
        <f>'[6]coldep'!H84</f>
        <v>406.5</v>
      </c>
      <c r="F103" s="149">
        <f>'[6]coldep'!O84</f>
        <v>187392.1</v>
      </c>
      <c r="G103" s="11">
        <f>'[6]coldep'!P84</f>
        <v>202538.01</v>
      </c>
      <c r="H103" s="11">
        <f>'[6]coldep'!M84</f>
        <v>286.7</v>
      </c>
      <c r="I103" s="11">
        <f>'[6]coldep'!N84</f>
        <v>207.1</v>
      </c>
      <c r="J103" s="149">
        <f>'[6]coldep'!U84</f>
        <v>23926.8</v>
      </c>
      <c r="K103" s="11">
        <f>'[6]coldep'!V84</f>
        <v>17241.94</v>
      </c>
      <c r="L103" s="11">
        <f>'[6]coldep'!S84</f>
        <v>0</v>
      </c>
      <c r="M103" s="142">
        <f>'[6]coldep'!T84</f>
        <v>0</v>
      </c>
      <c r="N103" s="11">
        <f>'[6]coldep'!AA84</f>
        <v>414.5</v>
      </c>
      <c r="O103" s="11">
        <f>'[6]coldep'!AB84</f>
        <v>875.5</v>
      </c>
      <c r="P103" s="11">
        <f>'[6]coldep'!Y84</f>
        <v>0</v>
      </c>
      <c r="Q103" s="11">
        <f>'[6]coldep'!Z84</f>
        <v>0</v>
      </c>
      <c r="R103" s="167" t="s">
        <v>184</v>
      </c>
      <c r="S103" s="11">
        <f>'[6]coldep'!AG84</f>
        <v>5390.9</v>
      </c>
      <c r="T103" s="11">
        <f>'[6]coldep'!AH84</f>
        <v>2383.67</v>
      </c>
      <c r="U103" s="11">
        <f>'[6]coldep'!AE84</f>
        <v>298.9</v>
      </c>
      <c r="V103" s="142">
        <f>'[6]coldep'!AF84</f>
        <v>121.28</v>
      </c>
      <c r="W103" s="11">
        <f>'[6]coldep'!AM84</f>
        <v>7348.6</v>
      </c>
      <c r="X103" s="11">
        <f>'[6]coldep'!AN84</f>
        <v>1630.38</v>
      </c>
      <c r="Y103" s="11">
        <f>'[6]coldep'!AK84</f>
        <v>0</v>
      </c>
      <c r="Z103" s="142">
        <f>'[6]coldep'!AL84</f>
        <v>0</v>
      </c>
      <c r="AA103" s="11">
        <f>'[6]coldep'!AS84</f>
        <v>575.3</v>
      </c>
      <c r="AB103" s="11">
        <f>'[6]coldep'!AT84</f>
        <v>12.6</v>
      </c>
      <c r="AC103" s="11">
        <f>'[6]coldep'!AQ84</f>
        <v>0</v>
      </c>
      <c r="AD103" s="11">
        <f>'[6]coldep'!AR84</f>
        <v>0</v>
      </c>
    </row>
    <row r="104" spans="1:30" ht="12.75">
      <c r="A104" s="167" t="s">
        <v>185</v>
      </c>
      <c r="B104" s="11">
        <f>'[6]coldep'!I85</f>
        <v>2169.4</v>
      </c>
      <c r="C104" s="11">
        <f>'[6]coldep'!J85</f>
        <v>2309.2</v>
      </c>
      <c r="D104" s="11">
        <f>'[6]coldep'!G85</f>
        <v>0</v>
      </c>
      <c r="E104" s="142">
        <f>'[6]coldep'!H85</f>
        <v>0</v>
      </c>
      <c r="F104" s="149">
        <f>'[6]coldep'!O85</f>
        <v>4243.1</v>
      </c>
      <c r="G104" s="11">
        <f>'[6]coldep'!P85</f>
        <v>5896.6</v>
      </c>
      <c r="H104" s="11">
        <f>'[6]coldep'!M85</f>
        <v>0</v>
      </c>
      <c r="I104" s="11">
        <f>'[6]coldep'!N85</f>
        <v>0</v>
      </c>
      <c r="J104" s="149">
        <f>'[6]coldep'!U85</f>
        <v>184.8</v>
      </c>
      <c r="K104" s="11">
        <f>'[6]coldep'!V85</f>
        <v>149.7</v>
      </c>
      <c r="L104" s="11">
        <f>'[6]coldep'!S85</f>
        <v>0</v>
      </c>
      <c r="M104" s="142">
        <f>'[6]coldep'!T85</f>
        <v>0</v>
      </c>
      <c r="N104" s="11">
        <f>'[6]coldep'!AA85</f>
        <v>139</v>
      </c>
      <c r="O104" s="11">
        <f>'[6]coldep'!AB85</f>
        <v>52.8</v>
      </c>
      <c r="P104" s="11">
        <f>'[6]coldep'!Y85</f>
        <v>0</v>
      </c>
      <c r="Q104" s="11">
        <f>'[6]coldep'!Z85</f>
        <v>0</v>
      </c>
      <c r="R104" s="167" t="s">
        <v>185</v>
      </c>
      <c r="S104" s="11">
        <f>'[6]coldep'!AG85</f>
        <v>60.7</v>
      </c>
      <c r="T104" s="11">
        <f>'[6]coldep'!AH85</f>
        <v>23</v>
      </c>
      <c r="U104" s="11">
        <f>'[6]coldep'!AE85</f>
        <v>0</v>
      </c>
      <c r="V104" s="142">
        <f>'[6]coldep'!AF85</f>
        <v>0</v>
      </c>
      <c r="W104" s="11">
        <f>'[6]coldep'!AM85</f>
        <v>64.7</v>
      </c>
      <c r="X104" s="11">
        <f>'[6]coldep'!AN85</f>
        <v>11.4</v>
      </c>
      <c r="Y104" s="11">
        <f>'[6]coldep'!AK85</f>
        <v>0</v>
      </c>
      <c r="Z104" s="142">
        <f>'[6]coldep'!AL85</f>
        <v>0</v>
      </c>
      <c r="AA104" s="11">
        <f>'[6]coldep'!AS85</f>
        <v>0</v>
      </c>
      <c r="AB104" s="11">
        <f>'[6]coldep'!AT85</f>
        <v>0</v>
      </c>
      <c r="AC104" s="11">
        <f>'[6]coldep'!AQ85</f>
        <v>0</v>
      </c>
      <c r="AD104" s="11">
        <f>'[6]coldep'!AR85</f>
        <v>0</v>
      </c>
    </row>
    <row r="105" spans="1:30" ht="12.75">
      <c r="A105" s="167" t="s">
        <v>186</v>
      </c>
      <c r="B105" s="11">
        <f>'[6]coldep'!I86</f>
        <v>2207.3</v>
      </c>
      <c r="C105" s="11">
        <f>'[6]coldep'!J86</f>
        <v>2045.66</v>
      </c>
      <c r="D105" s="11">
        <f>'[6]coldep'!G86</f>
        <v>0</v>
      </c>
      <c r="E105" s="142">
        <f>'[6]coldep'!H86</f>
        <v>0</v>
      </c>
      <c r="F105" s="149">
        <f>'[6]coldep'!O86</f>
        <v>5461.3</v>
      </c>
      <c r="G105" s="11">
        <f>'[6]coldep'!P86</f>
        <v>4573.13</v>
      </c>
      <c r="H105" s="11">
        <f>'[6]coldep'!M86</f>
        <v>0</v>
      </c>
      <c r="I105" s="11">
        <f>'[6]coldep'!N86</f>
        <v>0</v>
      </c>
      <c r="J105" s="149">
        <f>'[6]coldep'!U86</f>
        <v>2172.3</v>
      </c>
      <c r="K105" s="11">
        <f>'[6]coldep'!V86</f>
        <v>1993.86</v>
      </c>
      <c r="L105" s="11">
        <f>'[6]coldep'!S86</f>
        <v>0</v>
      </c>
      <c r="M105" s="142">
        <f>'[6]coldep'!T86</f>
        <v>0</v>
      </c>
      <c r="N105" s="11">
        <f>'[6]coldep'!AA86</f>
        <v>0</v>
      </c>
      <c r="O105" s="11">
        <f>'[6]coldep'!AB86</f>
        <v>14.98</v>
      </c>
      <c r="P105" s="11">
        <f>'[6]coldep'!Y86</f>
        <v>0</v>
      </c>
      <c r="Q105" s="11">
        <f>'[6]coldep'!Z86</f>
        <v>0</v>
      </c>
      <c r="R105" s="167" t="s">
        <v>186</v>
      </c>
      <c r="S105" s="11">
        <f>'[6]coldep'!AG86</f>
        <v>14.1</v>
      </c>
      <c r="T105" s="11">
        <f>'[6]coldep'!AH86</f>
        <v>0</v>
      </c>
      <c r="U105" s="11">
        <f>'[6]coldep'!AE86</f>
        <v>0</v>
      </c>
      <c r="V105" s="142">
        <f>'[6]coldep'!AF86</f>
        <v>0</v>
      </c>
      <c r="W105" s="11">
        <f>'[6]coldep'!AM86</f>
        <v>46.4</v>
      </c>
      <c r="X105" s="11">
        <f>'[6]coldep'!AN86</f>
        <v>13.4</v>
      </c>
      <c r="Y105" s="11">
        <f>'[6]coldep'!AK86</f>
        <v>0</v>
      </c>
      <c r="Z105" s="142">
        <f>'[6]coldep'!AL86</f>
        <v>0</v>
      </c>
      <c r="AA105" s="11">
        <f>'[6]coldep'!AS86</f>
        <v>0</v>
      </c>
      <c r="AB105" s="11">
        <f>'[6]coldep'!AT86</f>
        <v>0</v>
      </c>
      <c r="AC105" s="11">
        <f>'[6]coldep'!AQ86</f>
        <v>0</v>
      </c>
      <c r="AD105" s="11">
        <f>'[6]coldep'!AR86</f>
        <v>0</v>
      </c>
    </row>
    <row r="106" spans="1:30" ht="12.75">
      <c r="A106" s="167" t="s">
        <v>187</v>
      </c>
      <c r="B106" s="11">
        <f>'[6]coldep'!I87</f>
        <v>11626</v>
      </c>
      <c r="C106" s="11">
        <f>'[6]coldep'!J87</f>
        <v>8992.76</v>
      </c>
      <c r="D106" s="11">
        <f>'[6]coldep'!G87</f>
        <v>0</v>
      </c>
      <c r="E106" s="142">
        <f>'[6]coldep'!H87</f>
        <v>0</v>
      </c>
      <c r="F106" s="149">
        <f>'[6]coldep'!O87</f>
        <v>44740.9</v>
      </c>
      <c r="G106" s="11">
        <f>'[6]coldep'!P87</f>
        <v>56636.61</v>
      </c>
      <c r="H106" s="11">
        <f>'[6]coldep'!M87</f>
        <v>936.6</v>
      </c>
      <c r="I106" s="11">
        <f>'[6]coldep'!N87</f>
        <v>0</v>
      </c>
      <c r="J106" s="149">
        <f>'[6]coldep'!U87</f>
        <v>4608.9</v>
      </c>
      <c r="K106" s="11">
        <f>'[6]coldep'!V87</f>
        <v>3358.38</v>
      </c>
      <c r="L106" s="11">
        <f>'[6]coldep'!S87</f>
        <v>541.1</v>
      </c>
      <c r="M106" s="142">
        <f>'[6]coldep'!T87</f>
        <v>0</v>
      </c>
      <c r="N106" s="11">
        <f>'[6]coldep'!AA87</f>
        <v>1031</v>
      </c>
      <c r="O106" s="11">
        <f>'[6]coldep'!AB87</f>
        <v>1809.3</v>
      </c>
      <c r="P106" s="11">
        <f>'[6]coldep'!Y87</f>
        <v>0</v>
      </c>
      <c r="Q106" s="11">
        <f>'[6]coldep'!Z87</f>
        <v>0</v>
      </c>
      <c r="R106" s="167" t="s">
        <v>187</v>
      </c>
      <c r="S106" s="11">
        <f>'[6]coldep'!AG87</f>
        <v>1550.2</v>
      </c>
      <c r="T106" s="11">
        <f>'[6]coldep'!AH87</f>
        <v>622.48</v>
      </c>
      <c r="U106" s="11">
        <f>'[6]coldep'!AE87</f>
        <v>0</v>
      </c>
      <c r="V106" s="142">
        <f>'[6]coldep'!AF87</f>
        <v>0</v>
      </c>
      <c r="W106" s="11">
        <f>'[6]coldep'!AM87</f>
        <v>976.9</v>
      </c>
      <c r="X106" s="11">
        <f>'[6]coldep'!AN87</f>
        <v>410.53</v>
      </c>
      <c r="Y106" s="11">
        <f>'[6]coldep'!AK87</f>
        <v>0</v>
      </c>
      <c r="Z106" s="142">
        <f>'[6]coldep'!AL87</f>
        <v>0</v>
      </c>
      <c r="AA106" s="11">
        <f>'[6]coldep'!AS87</f>
        <v>122.7</v>
      </c>
      <c r="AB106" s="11">
        <f>'[6]coldep'!AT87</f>
        <v>0</v>
      </c>
      <c r="AC106" s="11">
        <f>'[6]coldep'!AQ87</f>
        <v>0</v>
      </c>
      <c r="AD106" s="11">
        <f>'[6]coldep'!AR87</f>
        <v>0</v>
      </c>
    </row>
    <row r="107" spans="1:30" ht="12.75">
      <c r="A107" s="167" t="s">
        <v>188</v>
      </c>
      <c r="B107" s="11">
        <f>'[6]coldep'!I88</f>
        <v>11629.7</v>
      </c>
      <c r="C107" s="11">
        <f>'[6]coldep'!J88</f>
        <v>13871.33</v>
      </c>
      <c r="D107" s="11">
        <f>'[6]coldep'!G88</f>
        <v>449.6</v>
      </c>
      <c r="E107" s="142">
        <f>'[6]coldep'!H88</f>
        <v>477.8</v>
      </c>
      <c r="F107" s="149">
        <f>'[6]coldep'!O88</f>
        <v>65839.1</v>
      </c>
      <c r="G107" s="11">
        <f>'[6]coldep'!P88</f>
        <v>83694.85</v>
      </c>
      <c r="H107" s="11">
        <f>'[6]coldep'!M88</f>
        <v>323.9</v>
      </c>
      <c r="I107" s="11">
        <f>'[6]coldep'!N88</f>
        <v>474.4</v>
      </c>
      <c r="J107" s="149">
        <f>'[6]coldep'!U88</f>
        <v>5778.5</v>
      </c>
      <c r="K107" s="11">
        <f>'[6]coldep'!V88</f>
        <v>3834.96</v>
      </c>
      <c r="L107" s="11">
        <f>'[6]coldep'!S88</f>
        <v>15.1</v>
      </c>
      <c r="M107" s="142">
        <f>'[6]coldep'!T88</f>
        <v>209.8</v>
      </c>
      <c r="N107" s="11">
        <f>'[6]coldep'!AA88</f>
        <v>194.7</v>
      </c>
      <c r="O107" s="11">
        <f>'[6]coldep'!AB88</f>
        <v>134.8</v>
      </c>
      <c r="P107" s="11">
        <f>'[6]coldep'!Y88</f>
        <v>0</v>
      </c>
      <c r="Q107" s="11">
        <f>'[6]coldep'!Z88</f>
        <v>0</v>
      </c>
      <c r="R107" s="167" t="s">
        <v>188</v>
      </c>
      <c r="S107" s="11">
        <f>'[6]coldep'!AG88</f>
        <v>3213.9</v>
      </c>
      <c r="T107" s="11">
        <f>'[6]coldep'!AH88</f>
        <v>1326.81</v>
      </c>
      <c r="U107" s="11">
        <f>'[6]coldep'!AE88</f>
        <v>1068.5</v>
      </c>
      <c r="V107" s="142">
        <f>'[6]coldep'!AF88</f>
        <v>583.2</v>
      </c>
      <c r="W107" s="11">
        <f>'[6]coldep'!AM88</f>
        <v>543.2</v>
      </c>
      <c r="X107" s="11">
        <f>'[6]coldep'!AN88</f>
        <v>205.8</v>
      </c>
      <c r="Y107" s="11">
        <f>'[6]coldep'!AK88</f>
        <v>0</v>
      </c>
      <c r="Z107" s="142">
        <f>'[6]coldep'!AL88</f>
        <v>0</v>
      </c>
      <c r="AA107" s="11">
        <f>'[6]coldep'!AS88</f>
        <v>0</v>
      </c>
      <c r="AB107" s="11">
        <f>'[6]coldep'!AT88</f>
        <v>25.9</v>
      </c>
      <c r="AC107" s="11">
        <f>'[6]coldep'!AQ88</f>
        <v>0</v>
      </c>
      <c r="AD107" s="11">
        <f>'[6]coldep'!AR88</f>
        <v>25.9</v>
      </c>
    </row>
    <row r="108" spans="1:30" s="72" customFormat="1" ht="12.75">
      <c r="A108" s="179" t="s">
        <v>103</v>
      </c>
      <c r="B108" s="163">
        <f aca="true" t="shared" si="31" ref="B108:Q108">SUM(B100:B107)</f>
        <v>105274.19999999998</v>
      </c>
      <c r="C108" s="163">
        <f t="shared" si="31"/>
        <v>105521.83</v>
      </c>
      <c r="D108" s="163">
        <f t="shared" si="31"/>
        <v>742</v>
      </c>
      <c r="E108" s="163">
        <f t="shared" si="31"/>
        <v>979.1500000000001</v>
      </c>
      <c r="F108" s="163">
        <f t="shared" si="31"/>
        <v>453327.20000000007</v>
      </c>
      <c r="G108" s="163">
        <f t="shared" si="31"/>
        <v>540534.46</v>
      </c>
      <c r="H108" s="163">
        <f t="shared" si="31"/>
        <v>1941.6</v>
      </c>
      <c r="I108" s="163">
        <f t="shared" si="31"/>
        <v>1125.4499999999998</v>
      </c>
      <c r="J108" s="163">
        <f t="shared" si="31"/>
        <v>54129.80000000001</v>
      </c>
      <c r="K108" s="163">
        <f t="shared" si="31"/>
        <v>39639.939999999995</v>
      </c>
      <c r="L108" s="163">
        <f t="shared" si="31"/>
        <v>1005.3000000000001</v>
      </c>
      <c r="M108" s="163">
        <f t="shared" si="31"/>
        <v>295.1</v>
      </c>
      <c r="N108" s="163">
        <f t="shared" si="31"/>
        <v>1872.6000000000001</v>
      </c>
      <c r="O108" s="163">
        <f t="shared" si="31"/>
        <v>3079.08</v>
      </c>
      <c r="P108" s="163">
        <f t="shared" si="31"/>
        <v>0</v>
      </c>
      <c r="Q108" s="163">
        <f t="shared" si="31"/>
        <v>0</v>
      </c>
      <c r="R108" s="179" t="s">
        <v>103</v>
      </c>
      <c r="S108" s="163">
        <f>SUM(S100:S107)</f>
        <v>22330.1</v>
      </c>
      <c r="T108" s="163">
        <f>SUM(T100:T107)</f>
        <v>11586.779999999999</v>
      </c>
      <c r="U108" s="163">
        <f aca="true" t="shared" si="32" ref="U108:AD108">SUM(U100:U107)</f>
        <v>1367.4</v>
      </c>
      <c r="V108" s="163">
        <f t="shared" si="32"/>
        <v>909.12</v>
      </c>
      <c r="W108" s="163">
        <f t="shared" si="32"/>
        <v>10477.2</v>
      </c>
      <c r="X108" s="163">
        <f t="shared" si="32"/>
        <v>2763.2200000000003</v>
      </c>
      <c r="Y108" s="163">
        <f t="shared" si="32"/>
        <v>0</v>
      </c>
      <c r="Z108" s="163">
        <f t="shared" si="32"/>
        <v>94.02</v>
      </c>
      <c r="AA108" s="163">
        <f t="shared" si="32"/>
        <v>698</v>
      </c>
      <c r="AB108" s="163">
        <f t="shared" si="32"/>
        <v>38.5</v>
      </c>
      <c r="AC108" s="163">
        <f t="shared" si="32"/>
        <v>0</v>
      </c>
      <c r="AD108" s="163">
        <f t="shared" si="32"/>
        <v>25.9</v>
      </c>
    </row>
    <row r="109" spans="1:30" ht="12.75">
      <c r="A109" s="170" t="s">
        <v>189</v>
      </c>
      <c r="B109" s="11"/>
      <c r="C109" s="11"/>
      <c r="D109" s="11"/>
      <c r="E109" s="142"/>
      <c r="F109" s="149"/>
      <c r="G109" s="11"/>
      <c r="H109" s="11"/>
      <c r="I109" s="11"/>
      <c r="J109" s="149"/>
      <c r="K109" s="11"/>
      <c r="L109" s="11"/>
      <c r="M109" s="142"/>
      <c r="N109" s="11"/>
      <c r="O109" s="11"/>
      <c r="P109" s="11"/>
      <c r="Q109" s="11"/>
      <c r="R109" s="170" t="s">
        <v>189</v>
      </c>
      <c r="S109" s="11"/>
      <c r="T109" s="11"/>
      <c r="U109" s="11"/>
      <c r="V109" s="142"/>
      <c r="W109" s="11"/>
      <c r="X109" s="11"/>
      <c r="Y109" s="11"/>
      <c r="Z109" s="142"/>
      <c r="AA109" s="11"/>
      <c r="AB109" s="11"/>
      <c r="AC109" s="11"/>
      <c r="AD109" s="11"/>
    </row>
    <row r="110" spans="1:30" ht="12.75">
      <c r="A110" s="167" t="s">
        <v>190</v>
      </c>
      <c r="B110" s="11">
        <f>'[6]coldep'!I90</f>
        <v>43.4</v>
      </c>
      <c r="C110" s="11">
        <f>'[6]coldep'!J90</f>
        <v>87</v>
      </c>
      <c r="D110" s="11">
        <f>'[6]coldep'!G90</f>
        <v>0</v>
      </c>
      <c r="E110" s="142">
        <f>'[6]coldep'!H90</f>
        <v>0</v>
      </c>
      <c r="F110" s="149">
        <f>'[6]coldep'!O90</f>
        <v>0</v>
      </c>
      <c r="G110" s="11">
        <f>'[6]coldep'!P90</f>
        <v>37.6</v>
      </c>
      <c r="H110" s="11">
        <f>'[6]coldep'!M90</f>
        <v>0</v>
      </c>
      <c r="I110" s="11">
        <f>'[6]coldep'!N90</f>
        <v>0</v>
      </c>
      <c r="J110" s="149">
        <f>'[6]coldep'!U90</f>
        <v>0</v>
      </c>
      <c r="K110" s="11">
        <f>'[6]coldep'!V90</f>
        <v>0</v>
      </c>
      <c r="L110" s="11">
        <f>'[6]coldep'!S90</f>
        <v>0</v>
      </c>
      <c r="M110" s="142">
        <f>'[6]coldep'!T90</f>
        <v>0</v>
      </c>
      <c r="N110" s="11">
        <f>'[6]coldep'!AA90</f>
        <v>0</v>
      </c>
      <c r="O110" s="11">
        <f>'[6]coldep'!AB90</f>
        <v>0</v>
      </c>
      <c r="P110" s="11">
        <f>'[6]coldep'!Y90</f>
        <v>0</v>
      </c>
      <c r="Q110" s="11">
        <f>'[6]coldep'!Z90</f>
        <v>0</v>
      </c>
      <c r="R110" s="167" t="s">
        <v>190</v>
      </c>
      <c r="S110" s="11">
        <f>'[6]coldep'!AG90</f>
        <v>0</v>
      </c>
      <c r="T110" s="11">
        <f>'[6]coldep'!AH90</f>
        <v>0</v>
      </c>
      <c r="U110" s="11">
        <f>'[6]coldep'!AE90</f>
        <v>0</v>
      </c>
      <c r="V110" s="142">
        <f>'[6]coldep'!AF90</f>
        <v>0</v>
      </c>
      <c r="W110" s="11">
        <f>'[6]coldep'!AM90</f>
        <v>0</v>
      </c>
      <c r="X110" s="11">
        <f>'[6]coldep'!AN90</f>
        <v>0</v>
      </c>
      <c r="Y110" s="11">
        <f>'[6]coldep'!AK90</f>
        <v>0</v>
      </c>
      <c r="Z110" s="142">
        <f>'[6]coldep'!AL90</f>
        <v>0</v>
      </c>
      <c r="AA110" s="11">
        <f>'[6]coldep'!AS90</f>
        <v>0</v>
      </c>
      <c r="AB110" s="11">
        <f>'[6]coldep'!AT90</f>
        <v>0</v>
      </c>
      <c r="AC110" s="11">
        <f>'[6]coldep'!AQ90</f>
        <v>0</v>
      </c>
      <c r="AD110" s="11">
        <f>'[6]coldep'!AR90</f>
        <v>0</v>
      </c>
    </row>
    <row r="111" spans="1:30" ht="12.75">
      <c r="A111" s="167" t="s">
        <v>191</v>
      </c>
      <c r="B111" s="11">
        <f>'[6]coldep'!I91</f>
        <v>5660.6</v>
      </c>
      <c r="C111" s="11">
        <f>'[6]coldep'!J91</f>
        <v>5320.15</v>
      </c>
      <c r="D111" s="11">
        <f>'[6]coldep'!G91</f>
        <v>0</v>
      </c>
      <c r="E111" s="142">
        <f>'[6]coldep'!H91</f>
        <v>0</v>
      </c>
      <c r="F111" s="149">
        <f>'[6]coldep'!O91</f>
        <v>2142.2</v>
      </c>
      <c r="G111" s="11">
        <f>'[6]coldep'!P91</f>
        <v>2949.58</v>
      </c>
      <c r="H111" s="11">
        <f>'[6]coldep'!M91</f>
        <v>0</v>
      </c>
      <c r="I111" s="11">
        <f>'[6]coldep'!N91</f>
        <v>0</v>
      </c>
      <c r="J111" s="149">
        <f>'[6]coldep'!U91</f>
        <v>0</v>
      </c>
      <c r="K111" s="11">
        <f>'[6]coldep'!V91</f>
        <v>0</v>
      </c>
      <c r="L111" s="11">
        <f>'[6]coldep'!S91</f>
        <v>0</v>
      </c>
      <c r="M111" s="142">
        <f>'[6]coldep'!T91</f>
        <v>0</v>
      </c>
      <c r="N111" s="11">
        <f>'[6]coldep'!AA91</f>
        <v>0</v>
      </c>
      <c r="O111" s="11">
        <f>'[6]coldep'!AB91</f>
        <v>0</v>
      </c>
      <c r="P111" s="11">
        <f>'[6]coldep'!Y91</f>
        <v>0</v>
      </c>
      <c r="Q111" s="11">
        <f>'[6]coldep'!Z91</f>
        <v>0</v>
      </c>
      <c r="R111" s="167" t="s">
        <v>191</v>
      </c>
      <c r="S111" s="11">
        <f>'[6]coldep'!AG91</f>
        <v>385</v>
      </c>
      <c r="T111" s="11">
        <f>'[6]coldep'!AH91</f>
        <v>25.2</v>
      </c>
      <c r="U111" s="11">
        <f>'[6]coldep'!AE91</f>
        <v>0</v>
      </c>
      <c r="V111" s="142">
        <f>'[6]coldep'!AF91</f>
        <v>0</v>
      </c>
      <c r="W111" s="11">
        <f>'[6]coldep'!AM91</f>
        <v>0</v>
      </c>
      <c r="X111" s="11">
        <f>'[6]coldep'!AN91</f>
        <v>0</v>
      </c>
      <c r="Y111" s="11">
        <f>'[6]coldep'!AK91</f>
        <v>0</v>
      </c>
      <c r="Z111" s="142">
        <f>'[6]coldep'!AL91</f>
        <v>0</v>
      </c>
      <c r="AA111" s="11">
        <f>'[6]coldep'!AS91</f>
        <v>0</v>
      </c>
      <c r="AB111" s="11">
        <f>'[6]coldep'!AT91</f>
        <v>0</v>
      </c>
      <c r="AC111" s="11">
        <f>'[6]coldep'!AQ91</f>
        <v>0</v>
      </c>
      <c r="AD111" s="11">
        <f>'[6]coldep'!AR91</f>
        <v>0</v>
      </c>
    </row>
    <row r="112" spans="1:30" ht="12.75">
      <c r="A112" s="167" t="s">
        <v>192</v>
      </c>
      <c r="B112" s="11">
        <f>'[6]coldep'!I92</f>
        <v>815.9</v>
      </c>
      <c r="C112" s="11">
        <f>'[6]coldep'!J92</f>
        <v>985.7</v>
      </c>
      <c r="D112" s="11">
        <f>'[6]coldep'!G92</f>
        <v>0</v>
      </c>
      <c r="E112" s="142">
        <f>'[6]coldep'!H92</f>
        <v>0</v>
      </c>
      <c r="F112" s="149">
        <f>'[6]coldep'!O92</f>
        <v>916.5</v>
      </c>
      <c r="G112" s="11">
        <f>'[6]coldep'!P92</f>
        <v>981.1</v>
      </c>
      <c r="H112" s="11">
        <f>'[6]coldep'!M92</f>
        <v>0</v>
      </c>
      <c r="I112" s="11">
        <f>'[6]coldep'!N92</f>
        <v>0</v>
      </c>
      <c r="J112" s="149">
        <f>'[6]coldep'!U92</f>
        <v>0</v>
      </c>
      <c r="K112" s="11">
        <f>'[6]coldep'!V92</f>
        <v>0</v>
      </c>
      <c r="L112" s="11">
        <f>'[6]coldep'!S92</f>
        <v>0</v>
      </c>
      <c r="M112" s="142">
        <f>'[6]coldep'!T92</f>
        <v>0</v>
      </c>
      <c r="N112" s="11">
        <f>'[6]coldep'!AA92</f>
        <v>0</v>
      </c>
      <c r="O112" s="11">
        <f>'[6]coldep'!AB92</f>
        <v>0</v>
      </c>
      <c r="P112" s="11">
        <f>'[6]coldep'!Y92</f>
        <v>0</v>
      </c>
      <c r="Q112" s="11">
        <f>'[6]coldep'!Z92</f>
        <v>0</v>
      </c>
      <c r="R112" s="167" t="s">
        <v>192</v>
      </c>
      <c r="S112" s="11">
        <f>'[6]coldep'!AG92</f>
        <v>0</v>
      </c>
      <c r="T112" s="11">
        <f>'[6]coldep'!AH92</f>
        <v>10</v>
      </c>
      <c r="U112" s="11">
        <f>'[6]coldep'!AE92</f>
        <v>0</v>
      </c>
      <c r="V112" s="142">
        <f>'[6]coldep'!AF92</f>
        <v>0</v>
      </c>
      <c r="W112" s="11">
        <f>'[6]coldep'!AM92</f>
        <v>0</v>
      </c>
      <c r="X112" s="11">
        <f>'[6]coldep'!AN92</f>
        <v>0</v>
      </c>
      <c r="Y112" s="11">
        <f>'[6]coldep'!AK92</f>
        <v>0</v>
      </c>
      <c r="Z112" s="142">
        <f>'[6]coldep'!AL92</f>
        <v>0</v>
      </c>
      <c r="AA112" s="11">
        <f>'[6]coldep'!AS92</f>
        <v>0</v>
      </c>
      <c r="AB112" s="11">
        <f>'[6]coldep'!AT92</f>
        <v>0</v>
      </c>
      <c r="AC112" s="11">
        <f>'[6]coldep'!AQ92</f>
        <v>0</v>
      </c>
      <c r="AD112" s="11">
        <f>'[6]coldep'!AR92</f>
        <v>0</v>
      </c>
    </row>
    <row r="113" spans="1:30" s="72" customFormat="1" ht="12.75">
      <c r="A113" s="179" t="s">
        <v>103</v>
      </c>
      <c r="B113" s="163">
        <f aca="true" t="shared" si="33" ref="B113:Q113">SUM(B110:B112)</f>
        <v>6519.9</v>
      </c>
      <c r="C113" s="163">
        <f t="shared" si="33"/>
        <v>6392.849999999999</v>
      </c>
      <c r="D113" s="163">
        <f t="shared" si="33"/>
        <v>0</v>
      </c>
      <c r="E113" s="163">
        <f t="shared" si="33"/>
        <v>0</v>
      </c>
      <c r="F113" s="163">
        <f t="shared" si="33"/>
        <v>3058.7</v>
      </c>
      <c r="G113" s="163">
        <f t="shared" si="33"/>
        <v>3968.2799999999997</v>
      </c>
      <c r="H113" s="163">
        <f t="shared" si="33"/>
        <v>0</v>
      </c>
      <c r="I113" s="163">
        <f t="shared" si="33"/>
        <v>0</v>
      </c>
      <c r="J113" s="163">
        <f t="shared" si="33"/>
        <v>0</v>
      </c>
      <c r="K113" s="163">
        <f t="shared" si="33"/>
        <v>0</v>
      </c>
      <c r="L113" s="163">
        <f t="shared" si="33"/>
        <v>0</v>
      </c>
      <c r="M113" s="163">
        <f t="shared" si="33"/>
        <v>0</v>
      </c>
      <c r="N113" s="163">
        <f t="shared" si="33"/>
        <v>0</v>
      </c>
      <c r="O113" s="163">
        <f t="shared" si="33"/>
        <v>0</v>
      </c>
      <c r="P113" s="163">
        <f t="shared" si="33"/>
        <v>0</v>
      </c>
      <c r="Q113" s="163">
        <f t="shared" si="33"/>
        <v>0</v>
      </c>
      <c r="R113" s="179" t="s">
        <v>103</v>
      </c>
      <c r="S113" s="163">
        <f>SUM(S110:S112)</f>
        <v>385</v>
      </c>
      <c r="T113" s="163">
        <f>SUM(T110:T112)</f>
        <v>35.2</v>
      </c>
      <c r="U113" s="163">
        <f aca="true" t="shared" si="34" ref="U113:AD113">SUM(U110:U112)</f>
        <v>0</v>
      </c>
      <c r="V113" s="163">
        <f t="shared" si="34"/>
        <v>0</v>
      </c>
      <c r="W113" s="163">
        <f t="shared" si="34"/>
        <v>0</v>
      </c>
      <c r="X113" s="163">
        <f t="shared" si="34"/>
        <v>0</v>
      </c>
      <c r="Y113" s="163">
        <f t="shared" si="34"/>
        <v>0</v>
      </c>
      <c r="Z113" s="163">
        <f t="shared" si="34"/>
        <v>0</v>
      </c>
      <c r="AA113" s="163">
        <f t="shared" si="34"/>
        <v>0</v>
      </c>
      <c r="AB113" s="163">
        <f t="shared" si="34"/>
        <v>0</v>
      </c>
      <c r="AC113" s="163">
        <f t="shared" si="34"/>
        <v>0</v>
      </c>
      <c r="AD113" s="163">
        <f t="shared" si="34"/>
        <v>0</v>
      </c>
    </row>
    <row r="114" spans="1:30" ht="12.75">
      <c r="A114" s="170" t="s">
        <v>193</v>
      </c>
      <c r="B114" s="11"/>
      <c r="C114" s="11"/>
      <c r="D114" s="11"/>
      <c r="E114" s="142"/>
      <c r="F114" s="149"/>
      <c r="G114" s="11"/>
      <c r="H114" s="11"/>
      <c r="I114" s="11"/>
      <c r="J114" s="149"/>
      <c r="K114" s="11"/>
      <c r="L114" s="11"/>
      <c r="M114" s="142"/>
      <c r="N114" s="11"/>
      <c r="O114" s="11"/>
      <c r="P114" s="11"/>
      <c r="Q114" s="11"/>
      <c r="R114" s="170" t="s">
        <v>193</v>
      </c>
      <c r="S114" s="11"/>
      <c r="T114" s="11"/>
      <c r="U114" s="11"/>
      <c r="V114" s="142"/>
      <c r="W114" s="11"/>
      <c r="X114" s="11"/>
      <c r="Y114" s="11"/>
      <c r="Z114" s="142"/>
      <c r="AA114" s="11"/>
      <c r="AB114" s="11"/>
      <c r="AC114" s="11"/>
      <c r="AD114" s="11"/>
    </row>
    <row r="115" spans="1:30" ht="12.75">
      <c r="A115" s="167" t="s">
        <v>194</v>
      </c>
      <c r="B115" s="11">
        <f>'[6]coldep'!I94</f>
        <v>18834.6</v>
      </c>
      <c r="C115" s="11">
        <f>'[6]coldep'!J94</f>
        <v>20925.26</v>
      </c>
      <c r="D115" s="11">
        <f>'[6]coldep'!G94</f>
        <v>0</v>
      </c>
      <c r="E115" s="142">
        <f>'[6]coldep'!H94</f>
        <v>0</v>
      </c>
      <c r="F115" s="149">
        <f>'[6]coldep'!O94</f>
        <v>12950.1</v>
      </c>
      <c r="G115" s="11">
        <f>'[6]coldep'!P94</f>
        <v>19289.57</v>
      </c>
      <c r="H115" s="11">
        <f>'[6]coldep'!M94</f>
        <v>0</v>
      </c>
      <c r="I115" s="11">
        <f>'[6]coldep'!N94</f>
        <v>0</v>
      </c>
      <c r="J115" s="149">
        <f>'[6]coldep'!U94</f>
        <v>6115.1</v>
      </c>
      <c r="K115" s="11">
        <f>'[6]coldep'!V94</f>
        <v>6396.75</v>
      </c>
      <c r="L115" s="11">
        <f>'[6]coldep'!S94</f>
        <v>325.3</v>
      </c>
      <c r="M115" s="142">
        <f>'[6]coldep'!T94</f>
        <v>400.7</v>
      </c>
      <c r="N115" s="11">
        <f>'[6]coldep'!AA94</f>
        <v>0</v>
      </c>
      <c r="O115" s="11">
        <f>'[6]coldep'!AB94</f>
        <v>0</v>
      </c>
      <c r="P115" s="11">
        <f>'[6]coldep'!Y94</f>
        <v>0</v>
      </c>
      <c r="Q115" s="11">
        <f>'[6]coldep'!Z94</f>
        <v>0</v>
      </c>
      <c r="R115" s="167" t="s">
        <v>194</v>
      </c>
      <c r="S115" s="11">
        <f>'[6]coldep'!AG94</f>
        <v>854</v>
      </c>
      <c r="T115" s="11">
        <f>'[6]coldep'!AH94</f>
        <v>227.8</v>
      </c>
      <c r="U115" s="11">
        <f>'[6]coldep'!AE94</f>
        <v>0</v>
      </c>
      <c r="V115" s="142">
        <f>'[6]coldep'!AF94</f>
        <v>0</v>
      </c>
      <c r="W115" s="11">
        <f>'[6]coldep'!AM94</f>
        <v>373.1</v>
      </c>
      <c r="X115" s="11">
        <f>'[6]coldep'!AN94</f>
        <v>2.5</v>
      </c>
      <c r="Y115" s="11">
        <f>'[6]coldep'!AK94</f>
        <v>0</v>
      </c>
      <c r="Z115" s="142">
        <f>'[6]coldep'!AL94</f>
        <v>0</v>
      </c>
      <c r="AA115" s="11">
        <f>'[6]coldep'!AS94</f>
        <v>0</v>
      </c>
      <c r="AB115" s="11">
        <f>'[6]coldep'!AT94</f>
        <v>0</v>
      </c>
      <c r="AC115" s="11">
        <f>'[6]coldep'!AQ94</f>
        <v>0</v>
      </c>
      <c r="AD115" s="11">
        <f>'[6]coldep'!AR94</f>
        <v>0</v>
      </c>
    </row>
    <row r="116" spans="1:30" ht="12.75">
      <c r="A116" s="167" t="s">
        <v>195</v>
      </c>
      <c r="B116" s="11">
        <f>'[6]coldep'!I95</f>
        <v>93.1</v>
      </c>
      <c r="C116" s="11">
        <f>'[6]coldep'!J95</f>
        <v>108.3</v>
      </c>
      <c r="D116" s="11">
        <f>'[6]coldep'!G95</f>
        <v>0</v>
      </c>
      <c r="E116" s="142">
        <f>'[6]coldep'!H95</f>
        <v>0</v>
      </c>
      <c r="F116" s="149">
        <f>'[6]coldep'!O95</f>
        <v>49.8</v>
      </c>
      <c r="G116" s="11">
        <f>'[6]coldep'!P95</f>
        <v>127.9</v>
      </c>
      <c r="H116" s="11">
        <f>'[6]coldep'!M95</f>
        <v>0</v>
      </c>
      <c r="I116" s="11">
        <f>'[6]coldep'!N95</f>
        <v>0</v>
      </c>
      <c r="J116" s="149">
        <f>'[6]coldep'!U95</f>
        <v>25.4</v>
      </c>
      <c r="K116" s="11">
        <f>'[6]coldep'!V95</f>
        <v>0</v>
      </c>
      <c r="L116" s="11">
        <f>'[6]coldep'!S95</f>
        <v>0</v>
      </c>
      <c r="M116" s="142">
        <f>'[6]coldep'!T95</f>
        <v>0</v>
      </c>
      <c r="N116" s="11">
        <f>'[6]coldep'!AA95</f>
        <v>0</v>
      </c>
      <c r="O116" s="11">
        <f>'[6]coldep'!AB95</f>
        <v>0</v>
      </c>
      <c r="P116" s="11">
        <f>'[6]coldep'!Y95</f>
        <v>0</v>
      </c>
      <c r="Q116" s="11">
        <f>'[6]coldep'!Z95</f>
        <v>0</v>
      </c>
      <c r="R116" s="167" t="s">
        <v>195</v>
      </c>
      <c r="S116" s="11">
        <f>'[6]coldep'!AG95</f>
        <v>45.6</v>
      </c>
      <c r="T116" s="11">
        <f>'[6]coldep'!AH95</f>
        <v>49.4</v>
      </c>
      <c r="U116" s="11">
        <f>'[6]coldep'!AE95</f>
        <v>0</v>
      </c>
      <c r="V116" s="142">
        <f>'[6]coldep'!AF95</f>
        <v>0</v>
      </c>
      <c r="W116" s="11">
        <f>'[6]coldep'!AM95</f>
        <v>0</v>
      </c>
      <c r="X116" s="11">
        <f>'[6]coldep'!AN95</f>
        <v>0</v>
      </c>
      <c r="Y116" s="11">
        <f>'[6]coldep'!AK95</f>
        <v>0</v>
      </c>
      <c r="Z116" s="142">
        <f>'[6]coldep'!AL95</f>
        <v>0</v>
      </c>
      <c r="AA116" s="11">
        <f>'[6]coldep'!AS95</f>
        <v>0</v>
      </c>
      <c r="AB116" s="11">
        <f>'[6]coldep'!AT95</f>
        <v>0</v>
      </c>
      <c r="AC116" s="11">
        <f>'[6]coldep'!AQ95</f>
        <v>0</v>
      </c>
      <c r="AD116" s="11">
        <f>'[6]coldep'!AR95</f>
        <v>0</v>
      </c>
    </row>
    <row r="117" spans="1:30" ht="12.75">
      <c r="A117" s="167" t="s">
        <v>196</v>
      </c>
      <c r="B117" s="11">
        <f>'[6]coldep'!I96</f>
        <v>3955.2</v>
      </c>
      <c r="C117" s="11">
        <f>'[6]coldep'!J96</f>
        <v>5476.66</v>
      </c>
      <c r="D117" s="11">
        <f>'[6]coldep'!G96</f>
        <v>120.5</v>
      </c>
      <c r="E117" s="142">
        <f>'[6]coldep'!H96</f>
        <v>168.5</v>
      </c>
      <c r="F117" s="149">
        <f>'[6]coldep'!O96</f>
        <v>14257.4</v>
      </c>
      <c r="G117" s="11">
        <f>'[6]coldep'!P96</f>
        <v>17561.32</v>
      </c>
      <c r="H117" s="11">
        <f>'[6]coldep'!M96</f>
        <v>1274.1</v>
      </c>
      <c r="I117" s="11">
        <f>'[6]coldep'!N96</f>
        <v>2694.9</v>
      </c>
      <c r="J117" s="149">
        <f>'[6]coldep'!U96</f>
        <v>2548.3</v>
      </c>
      <c r="K117" s="11">
        <f>'[6]coldep'!V96</f>
        <v>2541.5</v>
      </c>
      <c r="L117" s="11">
        <f>'[6]coldep'!S96</f>
        <v>54.5</v>
      </c>
      <c r="M117" s="142">
        <f>'[6]coldep'!T96</f>
        <v>0</v>
      </c>
      <c r="N117" s="11">
        <f>'[6]coldep'!AA96</f>
        <v>0</v>
      </c>
      <c r="O117" s="11">
        <f>'[6]coldep'!AB96</f>
        <v>0</v>
      </c>
      <c r="P117" s="11">
        <f>'[6]coldep'!Y96</f>
        <v>0</v>
      </c>
      <c r="Q117" s="11">
        <f>'[6]coldep'!Z96</f>
        <v>0</v>
      </c>
      <c r="R117" s="167" t="s">
        <v>196</v>
      </c>
      <c r="S117" s="11">
        <f>'[6]coldep'!AG96</f>
        <v>2666.4</v>
      </c>
      <c r="T117" s="11">
        <f>'[6]coldep'!AH96</f>
        <v>1536.45</v>
      </c>
      <c r="U117" s="11">
        <f>'[6]coldep'!AE96</f>
        <v>97.6</v>
      </c>
      <c r="V117" s="142">
        <f>'[6]coldep'!AF96</f>
        <v>67.7</v>
      </c>
      <c r="W117" s="11">
        <f>'[6]coldep'!AM96</f>
        <v>287.5</v>
      </c>
      <c r="X117" s="11">
        <f>'[6]coldep'!AN96</f>
        <v>73.18</v>
      </c>
      <c r="Y117" s="11">
        <f>'[6]coldep'!AK96</f>
        <v>0</v>
      </c>
      <c r="Z117" s="142">
        <f>'[6]coldep'!AL96</f>
        <v>0</v>
      </c>
      <c r="AA117" s="11">
        <f>'[6]coldep'!AS96</f>
        <v>0</v>
      </c>
      <c r="AB117" s="11">
        <f>'[6]coldep'!AT96</f>
        <v>0</v>
      </c>
      <c r="AC117" s="11">
        <f>'[6]coldep'!AQ96</f>
        <v>0</v>
      </c>
      <c r="AD117" s="11">
        <f>'[6]coldep'!AR96</f>
        <v>0</v>
      </c>
    </row>
    <row r="118" spans="1:30" ht="12.75">
      <c r="A118" s="167" t="s">
        <v>197</v>
      </c>
      <c r="B118" s="11">
        <f>'[6]coldep'!I97</f>
        <v>15204.6</v>
      </c>
      <c r="C118" s="11">
        <f>'[6]coldep'!J97</f>
        <v>19978.03</v>
      </c>
      <c r="D118" s="11">
        <f>'[6]coldep'!G97</f>
        <v>194.8</v>
      </c>
      <c r="E118" s="142">
        <f>'[6]coldep'!H97</f>
        <v>238</v>
      </c>
      <c r="F118" s="149">
        <f>'[6]coldep'!O97</f>
        <v>16868.2</v>
      </c>
      <c r="G118" s="11">
        <f>'[6]coldep'!P97</f>
        <v>25089.15</v>
      </c>
      <c r="H118" s="11">
        <f>'[6]coldep'!M97</f>
        <v>866.7</v>
      </c>
      <c r="I118" s="11">
        <f>'[6]coldep'!N97</f>
        <v>1240.6</v>
      </c>
      <c r="J118" s="149">
        <f>'[6]coldep'!U97</f>
        <v>3858.8</v>
      </c>
      <c r="K118" s="11">
        <f>'[6]coldep'!V97</f>
        <v>5896.45</v>
      </c>
      <c r="L118" s="11">
        <f>'[6]coldep'!S97</f>
        <v>2176.3</v>
      </c>
      <c r="M118" s="142">
        <f>'[6]coldep'!T97</f>
        <v>2142.3</v>
      </c>
      <c r="N118" s="11">
        <f>'[6]coldep'!AA97</f>
        <v>0</v>
      </c>
      <c r="O118" s="11">
        <f>'[6]coldep'!AB97</f>
        <v>0</v>
      </c>
      <c r="P118" s="11">
        <f>'[6]coldep'!Y97</f>
        <v>0</v>
      </c>
      <c r="Q118" s="11">
        <f>'[6]coldep'!Z97</f>
        <v>0</v>
      </c>
      <c r="R118" s="167" t="s">
        <v>197</v>
      </c>
      <c r="S118" s="11">
        <f>'[6]coldep'!AG97</f>
        <v>2009.8</v>
      </c>
      <c r="T118" s="11">
        <f>'[6]coldep'!AH97</f>
        <v>1149.78</v>
      </c>
      <c r="U118" s="11">
        <f>'[6]coldep'!AE97</f>
        <v>747.6</v>
      </c>
      <c r="V118" s="142">
        <f>'[6]coldep'!AF97</f>
        <v>401.4</v>
      </c>
      <c r="W118" s="11">
        <f>'[6]coldep'!AM97</f>
        <v>13.4</v>
      </c>
      <c r="X118" s="11">
        <f>'[6]coldep'!AN97</f>
        <v>0</v>
      </c>
      <c r="Y118" s="11">
        <f>'[6]coldep'!AK97</f>
        <v>0</v>
      </c>
      <c r="Z118" s="142">
        <f>'[6]coldep'!AL97</f>
        <v>0</v>
      </c>
      <c r="AA118" s="11">
        <f>'[6]coldep'!AS97</f>
        <v>88.8</v>
      </c>
      <c r="AB118" s="11">
        <f>'[6]coldep'!AT97</f>
        <v>0</v>
      </c>
      <c r="AC118" s="11">
        <f>'[6]coldep'!AQ97</f>
        <v>88.8</v>
      </c>
      <c r="AD118" s="11">
        <f>'[6]coldep'!AR97</f>
        <v>0</v>
      </c>
    </row>
    <row r="119" spans="1:30" ht="12.75">
      <c r="A119" s="167" t="s">
        <v>198</v>
      </c>
      <c r="B119" s="11">
        <f>'[6]coldep'!I98</f>
        <v>706.3</v>
      </c>
      <c r="C119" s="11">
        <f>'[6]coldep'!J98</f>
        <v>478.71</v>
      </c>
      <c r="D119" s="11">
        <f>'[6]coldep'!G98</f>
        <v>0</v>
      </c>
      <c r="E119" s="142">
        <f>'[6]coldep'!H98</f>
        <v>0</v>
      </c>
      <c r="F119" s="149">
        <f>'[6]coldep'!O98</f>
        <v>1053.2</v>
      </c>
      <c r="G119" s="11">
        <f>'[6]coldep'!P98</f>
        <v>1446.66</v>
      </c>
      <c r="H119" s="11">
        <f>'[6]coldep'!M98</f>
        <v>0</v>
      </c>
      <c r="I119" s="11">
        <f>'[6]coldep'!N98</f>
        <v>0</v>
      </c>
      <c r="J119" s="149">
        <f>'[6]coldep'!U98</f>
        <v>5</v>
      </c>
      <c r="K119" s="11">
        <f>'[6]coldep'!V98</f>
        <v>0</v>
      </c>
      <c r="L119" s="11">
        <f>'[6]coldep'!S98</f>
        <v>0</v>
      </c>
      <c r="M119" s="142">
        <f>'[6]coldep'!T98</f>
        <v>0</v>
      </c>
      <c r="N119" s="11">
        <f>'[6]coldep'!AA98</f>
        <v>0</v>
      </c>
      <c r="O119" s="11">
        <f>'[6]coldep'!AB98</f>
        <v>0</v>
      </c>
      <c r="P119" s="11">
        <f>'[6]coldep'!Y98</f>
        <v>0</v>
      </c>
      <c r="Q119" s="11">
        <f>'[6]coldep'!Z98</f>
        <v>0</v>
      </c>
      <c r="R119" s="167" t="s">
        <v>198</v>
      </c>
      <c r="S119" s="11">
        <f>'[6]coldep'!AG98</f>
        <v>143.6</v>
      </c>
      <c r="T119" s="11">
        <f>'[6]coldep'!AH98</f>
        <v>69.6</v>
      </c>
      <c r="U119" s="11">
        <f>'[6]coldep'!AE98</f>
        <v>0</v>
      </c>
      <c r="V119" s="142">
        <f>'[6]coldep'!AF98</f>
        <v>0</v>
      </c>
      <c r="W119" s="11">
        <f>'[6]coldep'!AM98</f>
        <v>0</v>
      </c>
      <c r="X119" s="11">
        <f>'[6]coldep'!AN98</f>
        <v>0</v>
      </c>
      <c r="Y119" s="11">
        <f>'[6]coldep'!AK98</f>
        <v>0</v>
      </c>
      <c r="Z119" s="142">
        <f>'[6]coldep'!AL98</f>
        <v>0</v>
      </c>
      <c r="AA119" s="11">
        <f>'[6]coldep'!AS98</f>
        <v>0</v>
      </c>
      <c r="AB119" s="11">
        <f>'[6]coldep'!AT98</f>
        <v>0</v>
      </c>
      <c r="AC119" s="11">
        <f>'[6]coldep'!AQ98</f>
        <v>0</v>
      </c>
      <c r="AD119" s="11">
        <f>'[6]coldep'!AR98</f>
        <v>0</v>
      </c>
    </row>
    <row r="120" spans="1:30" ht="12.75">
      <c r="A120" s="167" t="s">
        <v>199</v>
      </c>
      <c r="B120" s="11">
        <f>'[6]coldep'!I99</f>
        <v>6112</v>
      </c>
      <c r="C120" s="11">
        <f>'[6]coldep'!J99</f>
        <v>4988.21</v>
      </c>
      <c r="D120" s="11">
        <f>'[6]coldep'!G99</f>
        <v>0</v>
      </c>
      <c r="E120" s="142">
        <f>'[6]coldep'!H99</f>
        <v>0</v>
      </c>
      <c r="F120" s="149">
        <f>'[6]coldep'!O99</f>
        <v>2872.7</v>
      </c>
      <c r="G120" s="11">
        <f>'[6]coldep'!P99</f>
        <v>3680.38</v>
      </c>
      <c r="H120" s="11">
        <f>'[6]coldep'!M99</f>
        <v>0</v>
      </c>
      <c r="I120" s="11">
        <f>'[6]coldep'!N99</f>
        <v>0</v>
      </c>
      <c r="J120" s="149">
        <f>'[6]coldep'!U99</f>
        <v>358</v>
      </c>
      <c r="K120" s="11">
        <f>'[6]coldep'!V99</f>
        <v>340.1</v>
      </c>
      <c r="L120" s="11">
        <f>'[6]coldep'!S99</f>
        <v>0</v>
      </c>
      <c r="M120" s="142">
        <f>'[6]coldep'!T99</f>
        <v>0</v>
      </c>
      <c r="N120" s="11">
        <f>'[6]coldep'!AA99</f>
        <v>0</v>
      </c>
      <c r="O120" s="11">
        <f>'[6]coldep'!AB99</f>
        <v>0</v>
      </c>
      <c r="P120" s="11">
        <f>'[6]coldep'!Y99</f>
        <v>0</v>
      </c>
      <c r="Q120" s="11">
        <f>'[6]coldep'!Z99</f>
        <v>0</v>
      </c>
      <c r="R120" s="167" t="s">
        <v>199</v>
      </c>
      <c r="S120" s="11">
        <f>'[6]coldep'!AG99</f>
        <v>1738.8</v>
      </c>
      <c r="T120" s="11">
        <f>'[6]coldep'!AH99</f>
        <v>868.55</v>
      </c>
      <c r="U120" s="11">
        <f>'[6]coldep'!AE99</f>
        <v>0</v>
      </c>
      <c r="V120" s="142">
        <f>'[6]coldep'!AF99</f>
        <v>0</v>
      </c>
      <c r="W120" s="11">
        <f>'[6]coldep'!AM99</f>
        <v>41.1</v>
      </c>
      <c r="X120" s="11">
        <f>'[6]coldep'!AN99</f>
        <v>5</v>
      </c>
      <c r="Y120" s="11">
        <f>'[6]coldep'!AK99</f>
        <v>0</v>
      </c>
      <c r="Z120" s="142">
        <f>'[6]coldep'!AL99</f>
        <v>0</v>
      </c>
      <c r="AA120" s="11">
        <f>'[6]coldep'!AS99</f>
        <v>0</v>
      </c>
      <c r="AB120" s="11">
        <f>'[6]coldep'!AT99</f>
        <v>0</v>
      </c>
      <c r="AC120" s="11">
        <f>'[6]coldep'!AQ99</f>
        <v>0</v>
      </c>
      <c r="AD120" s="11">
        <f>'[6]coldep'!AR99</f>
        <v>0</v>
      </c>
    </row>
    <row r="121" spans="1:30" ht="12.75">
      <c r="A121" s="167" t="s">
        <v>200</v>
      </c>
      <c r="B121" s="11">
        <f>'[6]coldep'!I100</f>
        <v>37.1</v>
      </c>
      <c r="C121" s="11">
        <f>'[6]coldep'!J100</f>
        <v>102.7</v>
      </c>
      <c r="D121" s="11">
        <f>'[6]coldep'!G100</f>
        <v>0</v>
      </c>
      <c r="E121" s="142">
        <f>'[6]coldep'!H100</f>
        <v>0</v>
      </c>
      <c r="F121" s="149">
        <f>'[6]coldep'!O100</f>
        <v>149.6</v>
      </c>
      <c r="G121" s="11">
        <f>'[6]coldep'!P100</f>
        <v>83.4</v>
      </c>
      <c r="H121" s="11">
        <f>'[6]coldep'!M100</f>
        <v>0</v>
      </c>
      <c r="I121" s="11">
        <f>'[6]coldep'!N100</f>
        <v>0</v>
      </c>
      <c r="J121" s="149">
        <f>'[6]coldep'!U100</f>
        <v>470.7</v>
      </c>
      <c r="K121" s="11">
        <f>'[6]coldep'!V100</f>
        <v>905.35</v>
      </c>
      <c r="L121" s="11">
        <f>'[6]coldep'!S100</f>
        <v>0</v>
      </c>
      <c r="M121" s="142">
        <f>'[6]coldep'!T100</f>
        <v>0</v>
      </c>
      <c r="N121" s="11">
        <f>'[6]coldep'!AA100</f>
        <v>0</v>
      </c>
      <c r="O121" s="11">
        <f>'[6]coldep'!AB100</f>
        <v>0</v>
      </c>
      <c r="P121" s="11">
        <f>'[6]coldep'!Y100</f>
        <v>0</v>
      </c>
      <c r="Q121" s="11">
        <f>'[6]coldep'!Z100</f>
        <v>0</v>
      </c>
      <c r="R121" s="167" t="s">
        <v>200</v>
      </c>
      <c r="S121" s="11">
        <f>'[6]coldep'!AG100</f>
        <v>110.4</v>
      </c>
      <c r="T121" s="11">
        <f>'[6]coldep'!AH100</f>
        <v>31.9</v>
      </c>
      <c r="U121" s="11">
        <f>'[6]coldep'!AE100</f>
        <v>0</v>
      </c>
      <c r="V121" s="142">
        <f>'[6]coldep'!AF100</f>
        <v>0</v>
      </c>
      <c r="W121" s="11">
        <f>'[6]coldep'!AM100</f>
        <v>0</v>
      </c>
      <c r="X121" s="11">
        <f>'[6]coldep'!AN100</f>
        <v>0</v>
      </c>
      <c r="Y121" s="11">
        <f>'[6]coldep'!AK100</f>
        <v>0</v>
      </c>
      <c r="Z121" s="142">
        <f>'[6]coldep'!AL100</f>
        <v>0</v>
      </c>
      <c r="AA121" s="11">
        <f>'[6]coldep'!AS100</f>
        <v>0</v>
      </c>
      <c r="AB121" s="11">
        <f>'[6]coldep'!AT100</f>
        <v>0</v>
      </c>
      <c r="AC121" s="11">
        <f>'[6]coldep'!AQ100</f>
        <v>0</v>
      </c>
      <c r="AD121" s="11">
        <f>'[6]coldep'!AR100</f>
        <v>0</v>
      </c>
    </row>
    <row r="122" spans="1:30" ht="12.75">
      <c r="A122" s="167" t="s">
        <v>201</v>
      </c>
      <c r="B122" s="11">
        <f>'[6]coldep'!I101</f>
        <v>694.7</v>
      </c>
      <c r="C122" s="11">
        <f>'[6]coldep'!J101</f>
        <v>780.33</v>
      </c>
      <c r="D122" s="11">
        <f>'[6]coldep'!G101</f>
        <v>0</v>
      </c>
      <c r="E122" s="142">
        <f>'[6]coldep'!H101</f>
        <v>0</v>
      </c>
      <c r="F122" s="149">
        <f>'[6]coldep'!O101</f>
        <v>316.7</v>
      </c>
      <c r="G122" s="11">
        <f>'[6]coldep'!P101</f>
        <v>360.77</v>
      </c>
      <c r="H122" s="11">
        <f>'[6]coldep'!M101</f>
        <v>0</v>
      </c>
      <c r="I122" s="11">
        <f>'[6]coldep'!N101</f>
        <v>0</v>
      </c>
      <c r="J122" s="149">
        <f>'[6]coldep'!U101</f>
        <v>102.5</v>
      </c>
      <c r="K122" s="11">
        <f>'[6]coldep'!V101</f>
        <v>111.06</v>
      </c>
      <c r="L122" s="11">
        <f>'[6]coldep'!S101</f>
        <v>0</v>
      </c>
      <c r="M122" s="142">
        <f>'[6]coldep'!T101</f>
        <v>0</v>
      </c>
      <c r="N122" s="11">
        <f>'[6]coldep'!AA101</f>
        <v>0</v>
      </c>
      <c r="O122" s="11">
        <f>'[6]coldep'!AB101</f>
        <v>0</v>
      </c>
      <c r="P122" s="11">
        <f>'[6]coldep'!Y101</f>
        <v>0</v>
      </c>
      <c r="Q122" s="11">
        <f>'[6]coldep'!Z101</f>
        <v>0</v>
      </c>
      <c r="R122" s="167" t="s">
        <v>201</v>
      </c>
      <c r="S122" s="11">
        <f>'[6]coldep'!AG101</f>
        <v>97.5</v>
      </c>
      <c r="T122" s="11">
        <f>'[6]coldep'!AH101</f>
        <v>101.28</v>
      </c>
      <c r="U122" s="11">
        <f>'[6]coldep'!AE101</f>
        <v>0</v>
      </c>
      <c r="V122" s="142">
        <f>'[6]coldep'!AF101</f>
        <v>0</v>
      </c>
      <c r="W122" s="11">
        <f>'[6]coldep'!AM101</f>
        <v>0</v>
      </c>
      <c r="X122" s="11">
        <f>'[6]coldep'!AN101</f>
        <v>0</v>
      </c>
      <c r="Y122" s="11">
        <f>'[6]coldep'!AK101</f>
        <v>0</v>
      </c>
      <c r="Z122" s="142">
        <f>'[6]coldep'!AL101</f>
        <v>0</v>
      </c>
      <c r="AA122" s="11">
        <f>'[6]coldep'!AS101</f>
        <v>0</v>
      </c>
      <c r="AB122" s="11">
        <f>'[6]coldep'!AT101</f>
        <v>0</v>
      </c>
      <c r="AC122" s="11">
        <f>'[6]coldep'!AQ101</f>
        <v>0</v>
      </c>
      <c r="AD122" s="11">
        <f>'[6]coldep'!AR101</f>
        <v>0</v>
      </c>
    </row>
    <row r="123" spans="1:30" s="72" customFormat="1" ht="12.75">
      <c r="A123" s="179" t="s">
        <v>103</v>
      </c>
      <c r="B123" s="163">
        <f aca="true" t="shared" si="35" ref="B123:Q123">SUM(B115:B122)</f>
        <v>45637.6</v>
      </c>
      <c r="C123" s="163">
        <f t="shared" si="35"/>
        <v>52838.2</v>
      </c>
      <c r="D123" s="163">
        <f t="shared" si="35"/>
        <v>315.3</v>
      </c>
      <c r="E123" s="163">
        <f t="shared" si="35"/>
        <v>406.5</v>
      </c>
      <c r="F123" s="163">
        <f t="shared" si="35"/>
        <v>48517.69999999999</v>
      </c>
      <c r="G123" s="163">
        <f t="shared" si="35"/>
        <v>67639.15000000001</v>
      </c>
      <c r="H123" s="163">
        <f t="shared" si="35"/>
        <v>2140.8</v>
      </c>
      <c r="I123" s="163">
        <f t="shared" si="35"/>
        <v>3935.5</v>
      </c>
      <c r="J123" s="163">
        <f t="shared" si="35"/>
        <v>13483.8</v>
      </c>
      <c r="K123" s="163">
        <f t="shared" si="35"/>
        <v>16191.210000000001</v>
      </c>
      <c r="L123" s="163">
        <f t="shared" si="35"/>
        <v>2556.1000000000004</v>
      </c>
      <c r="M123" s="163">
        <f t="shared" si="35"/>
        <v>2543</v>
      </c>
      <c r="N123" s="163">
        <f t="shared" si="35"/>
        <v>0</v>
      </c>
      <c r="O123" s="163">
        <f t="shared" si="35"/>
        <v>0</v>
      </c>
      <c r="P123" s="163">
        <f t="shared" si="35"/>
        <v>0</v>
      </c>
      <c r="Q123" s="163">
        <f t="shared" si="35"/>
        <v>0</v>
      </c>
      <c r="R123" s="179" t="s">
        <v>103</v>
      </c>
      <c r="S123" s="163">
        <f>SUM(S115:S122)</f>
        <v>7666.1</v>
      </c>
      <c r="T123" s="163">
        <f>SUM(T115:T122)</f>
        <v>4034.76</v>
      </c>
      <c r="U123" s="163">
        <f aca="true" t="shared" si="36" ref="U123:AD123">SUM(U115:U122)</f>
        <v>845.2</v>
      </c>
      <c r="V123" s="163">
        <f t="shared" si="36"/>
        <v>469.09999999999997</v>
      </c>
      <c r="W123" s="163">
        <f t="shared" si="36"/>
        <v>715.1</v>
      </c>
      <c r="X123" s="163">
        <f t="shared" si="36"/>
        <v>80.68</v>
      </c>
      <c r="Y123" s="163">
        <f t="shared" si="36"/>
        <v>0</v>
      </c>
      <c r="Z123" s="163">
        <f t="shared" si="36"/>
        <v>0</v>
      </c>
      <c r="AA123" s="163">
        <f t="shared" si="36"/>
        <v>88.8</v>
      </c>
      <c r="AB123" s="163">
        <f t="shared" si="36"/>
        <v>0</v>
      </c>
      <c r="AC123" s="163">
        <f t="shared" si="36"/>
        <v>88.8</v>
      </c>
      <c r="AD123" s="163">
        <f t="shared" si="36"/>
        <v>0</v>
      </c>
    </row>
    <row r="124" spans="1:30" ht="12.75">
      <c r="A124" s="170" t="s">
        <v>202</v>
      </c>
      <c r="B124" s="11"/>
      <c r="C124" s="11"/>
      <c r="D124" s="11"/>
      <c r="E124" s="142"/>
      <c r="F124" s="149"/>
      <c r="G124" s="11"/>
      <c r="H124" s="11"/>
      <c r="I124" s="11"/>
      <c r="J124" s="149"/>
      <c r="K124" s="11"/>
      <c r="L124" s="11"/>
      <c r="M124" s="142"/>
      <c r="N124" s="11"/>
      <c r="O124" s="11"/>
      <c r="P124" s="11"/>
      <c r="Q124" s="11"/>
      <c r="R124" s="170" t="s">
        <v>202</v>
      </c>
      <c r="S124" s="11"/>
      <c r="T124" s="11"/>
      <c r="U124" s="11"/>
      <c r="V124" s="142"/>
      <c r="W124" s="11"/>
      <c r="X124" s="11"/>
      <c r="Y124" s="11"/>
      <c r="Z124" s="142"/>
      <c r="AA124" s="11"/>
      <c r="AB124" s="11"/>
      <c r="AC124" s="11"/>
      <c r="AD124" s="11"/>
    </row>
    <row r="125" spans="1:30" ht="12.75">
      <c r="A125" s="167" t="s">
        <v>203</v>
      </c>
      <c r="B125" s="11">
        <f>'[6]coldep'!I103</f>
        <v>40292.8</v>
      </c>
      <c r="C125" s="11">
        <f>'[6]coldep'!J103</f>
        <v>38594.51</v>
      </c>
      <c r="D125" s="11">
        <f>'[6]coldep'!G103</f>
        <v>0</v>
      </c>
      <c r="E125" s="142">
        <f>'[6]coldep'!H103</f>
        <v>0</v>
      </c>
      <c r="F125" s="149">
        <f>'[6]coldep'!O103</f>
        <v>11564.8</v>
      </c>
      <c r="G125" s="11">
        <f>'[6]coldep'!P103</f>
        <v>11254.03</v>
      </c>
      <c r="H125" s="11">
        <f>'[6]coldep'!M103</f>
        <v>0</v>
      </c>
      <c r="I125" s="11">
        <f>'[6]coldep'!N103</f>
        <v>0</v>
      </c>
      <c r="J125" s="149">
        <f>'[6]coldep'!U103</f>
        <v>415.5</v>
      </c>
      <c r="K125" s="11">
        <f>'[6]coldep'!V103</f>
        <v>294.3</v>
      </c>
      <c r="L125" s="11">
        <f>'[6]coldep'!S103</f>
        <v>0</v>
      </c>
      <c r="M125" s="142">
        <f>'[6]coldep'!T103</f>
        <v>0</v>
      </c>
      <c r="N125" s="11">
        <f>'[6]coldep'!AA103</f>
        <v>0</v>
      </c>
      <c r="O125" s="11">
        <f>'[6]coldep'!AB103</f>
        <v>0</v>
      </c>
      <c r="P125" s="11">
        <f>'[6]coldep'!Y103</f>
        <v>0</v>
      </c>
      <c r="Q125" s="11">
        <f>'[6]coldep'!Z103</f>
        <v>0</v>
      </c>
      <c r="R125" s="167" t="s">
        <v>203</v>
      </c>
      <c r="S125" s="11">
        <f>'[6]coldep'!AG103</f>
        <v>3410.4</v>
      </c>
      <c r="T125" s="11">
        <f>'[6]coldep'!AH103</f>
        <v>1632.29</v>
      </c>
      <c r="U125" s="11">
        <f>'[6]coldep'!AE103</f>
        <v>0</v>
      </c>
      <c r="V125" s="142">
        <f>'[6]coldep'!AF103</f>
        <v>0</v>
      </c>
      <c r="W125" s="11">
        <f>'[6]coldep'!AM103</f>
        <v>262.2</v>
      </c>
      <c r="X125" s="11">
        <f>'[6]coldep'!AN103</f>
        <v>175.84</v>
      </c>
      <c r="Y125" s="11">
        <f>'[6]coldep'!AK103</f>
        <v>0</v>
      </c>
      <c r="Z125" s="142">
        <f>'[6]coldep'!AL103</f>
        <v>0</v>
      </c>
      <c r="AA125" s="11">
        <f>'[6]coldep'!AS103</f>
        <v>13.2</v>
      </c>
      <c r="AB125" s="11">
        <f>'[6]coldep'!AT103</f>
        <v>22.2</v>
      </c>
      <c r="AC125" s="11">
        <f>'[6]coldep'!AQ103</f>
        <v>0</v>
      </c>
      <c r="AD125" s="11">
        <f>'[6]coldep'!AR103</f>
        <v>0</v>
      </c>
    </row>
    <row r="126" spans="1:30" ht="12.75">
      <c r="A126" s="167" t="s">
        <v>204</v>
      </c>
      <c r="B126" s="11">
        <f>'[6]coldep'!I104</f>
        <v>0</v>
      </c>
      <c r="C126" s="11">
        <f>'[6]coldep'!J104</f>
        <v>0</v>
      </c>
      <c r="D126" s="11">
        <f>'[6]coldep'!G104</f>
        <v>0</v>
      </c>
      <c r="E126" s="142">
        <f>'[6]coldep'!H104</f>
        <v>0</v>
      </c>
      <c r="F126" s="149">
        <f>'[6]coldep'!O104</f>
        <v>0</v>
      </c>
      <c r="G126" s="11">
        <f>'[6]coldep'!P104</f>
        <v>0</v>
      </c>
      <c r="H126" s="11">
        <f>'[6]coldep'!M104</f>
        <v>0</v>
      </c>
      <c r="I126" s="11">
        <f>'[6]coldep'!N104</f>
        <v>0</v>
      </c>
      <c r="J126" s="149">
        <f>'[6]coldep'!U104</f>
        <v>0</v>
      </c>
      <c r="K126" s="11">
        <f>'[6]coldep'!V104</f>
        <v>0</v>
      </c>
      <c r="L126" s="11">
        <f>'[6]coldep'!S104</f>
        <v>0</v>
      </c>
      <c r="M126" s="142">
        <f>'[6]coldep'!T104</f>
        <v>0</v>
      </c>
      <c r="N126" s="11">
        <f>'[6]coldep'!AA104</f>
        <v>0</v>
      </c>
      <c r="O126" s="11">
        <f>'[6]coldep'!AB104</f>
        <v>0</v>
      </c>
      <c r="P126" s="11">
        <f>'[6]coldep'!Y104</f>
        <v>0</v>
      </c>
      <c r="Q126" s="11">
        <f>'[6]coldep'!Z104</f>
        <v>0</v>
      </c>
      <c r="R126" s="167" t="s">
        <v>204</v>
      </c>
      <c r="S126" s="11">
        <f>'[6]coldep'!AG104</f>
        <v>0</v>
      </c>
      <c r="T126" s="11">
        <f>'[6]coldep'!AH104</f>
        <v>0</v>
      </c>
      <c r="U126" s="11">
        <f>'[6]coldep'!AE104</f>
        <v>0</v>
      </c>
      <c r="V126" s="142">
        <f>'[6]coldep'!AF104</f>
        <v>0</v>
      </c>
      <c r="W126" s="11">
        <f>'[6]coldep'!AM104</f>
        <v>0</v>
      </c>
      <c r="X126" s="11">
        <f>'[6]coldep'!AN104</f>
        <v>3.7</v>
      </c>
      <c r="Y126" s="11">
        <f>'[6]coldep'!AK104</f>
        <v>0</v>
      </c>
      <c r="Z126" s="142">
        <f>'[6]coldep'!AL104</f>
        <v>0</v>
      </c>
      <c r="AA126" s="11">
        <f>'[6]coldep'!AS104</f>
        <v>0</v>
      </c>
      <c r="AB126" s="11">
        <f>'[6]coldep'!AT104</f>
        <v>0</v>
      </c>
      <c r="AC126" s="11">
        <f>'[6]coldep'!AQ104</f>
        <v>0</v>
      </c>
      <c r="AD126" s="11">
        <f>'[6]coldep'!AR104</f>
        <v>0</v>
      </c>
    </row>
    <row r="127" spans="1:30" ht="12.75">
      <c r="A127" s="167" t="s">
        <v>205</v>
      </c>
      <c r="B127" s="11">
        <f>'[6]coldep'!I105</f>
        <v>1242.1</v>
      </c>
      <c r="C127" s="11">
        <f>'[6]coldep'!J105</f>
        <v>599.75</v>
      </c>
      <c r="D127" s="11">
        <f>'[6]coldep'!G105</f>
        <v>0</v>
      </c>
      <c r="E127" s="142">
        <f>'[6]coldep'!H105</f>
        <v>0</v>
      </c>
      <c r="F127" s="149">
        <f>'[6]coldep'!O105</f>
        <v>882.7</v>
      </c>
      <c r="G127" s="11">
        <f>'[6]coldep'!P105</f>
        <v>909.7</v>
      </c>
      <c r="H127" s="11">
        <f>'[6]coldep'!M105</f>
        <v>0</v>
      </c>
      <c r="I127" s="11">
        <f>'[6]coldep'!N105</f>
        <v>0</v>
      </c>
      <c r="J127" s="149">
        <f>'[6]coldep'!U105</f>
        <v>0</v>
      </c>
      <c r="K127" s="11">
        <f>'[6]coldep'!V105</f>
        <v>69.5</v>
      </c>
      <c r="L127" s="11">
        <f>'[6]coldep'!S105</f>
        <v>0</v>
      </c>
      <c r="M127" s="142">
        <f>'[6]coldep'!T105</f>
        <v>0</v>
      </c>
      <c r="N127" s="11">
        <f>'[6]coldep'!AA105</f>
        <v>0</v>
      </c>
      <c r="O127" s="11">
        <f>'[6]coldep'!AB105</f>
        <v>0</v>
      </c>
      <c r="P127" s="11">
        <f>'[6]coldep'!Y105</f>
        <v>0</v>
      </c>
      <c r="Q127" s="11">
        <f>'[6]coldep'!Z105</f>
        <v>0</v>
      </c>
      <c r="R127" s="167" t="s">
        <v>205</v>
      </c>
      <c r="S127" s="11">
        <f>'[6]coldep'!AG105</f>
        <v>0</v>
      </c>
      <c r="T127" s="11">
        <f>'[6]coldep'!AH105</f>
        <v>10.5</v>
      </c>
      <c r="U127" s="11">
        <f>'[6]coldep'!AE105</f>
        <v>0</v>
      </c>
      <c r="V127" s="142">
        <f>'[6]coldep'!AF105</f>
        <v>0</v>
      </c>
      <c r="W127" s="11">
        <f>'[6]coldep'!AM105</f>
        <v>0</v>
      </c>
      <c r="X127" s="11">
        <f>'[6]coldep'!AN105</f>
        <v>0</v>
      </c>
      <c r="Y127" s="11">
        <f>'[6]coldep'!AK105</f>
        <v>0</v>
      </c>
      <c r="Z127" s="142">
        <f>'[6]coldep'!AL105</f>
        <v>0</v>
      </c>
      <c r="AA127" s="11">
        <f>'[6]coldep'!AS105</f>
        <v>0</v>
      </c>
      <c r="AB127" s="11">
        <f>'[6]coldep'!AT105</f>
        <v>0</v>
      </c>
      <c r="AC127" s="11">
        <f>'[6]coldep'!AQ105</f>
        <v>0</v>
      </c>
      <c r="AD127" s="11">
        <f>'[6]coldep'!AR105</f>
        <v>0</v>
      </c>
    </row>
    <row r="128" spans="1:30" ht="12.75">
      <c r="A128" s="167" t="s">
        <v>206</v>
      </c>
      <c r="B128" s="11">
        <f>'[6]coldep'!I106</f>
        <v>5986.4</v>
      </c>
      <c r="C128" s="11">
        <f>'[6]coldep'!J106</f>
        <v>5947.47</v>
      </c>
      <c r="D128" s="11">
        <f>'[6]coldep'!G106</f>
        <v>69.1</v>
      </c>
      <c r="E128" s="142">
        <f>'[6]coldep'!H106</f>
        <v>80.3</v>
      </c>
      <c r="F128" s="149">
        <f>'[6]coldep'!O106</f>
        <v>14574.9</v>
      </c>
      <c r="G128" s="11">
        <f>'[6]coldep'!P106</f>
        <v>15038.42</v>
      </c>
      <c r="H128" s="11">
        <f>'[6]coldep'!M106</f>
        <v>840.2</v>
      </c>
      <c r="I128" s="11">
        <f>'[6]coldep'!N106</f>
        <v>138.6</v>
      </c>
      <c r="J128" s="149">
        <f>'[6]coldep'!U106</f>
        <v>0</v>
      </c>
      <c r="K128" s="11">
        <f>'[6]coldep'!V106</f>
        <v>0</v>
      </c>
      <c r="L128" s="11">
        <f>'[6]coldep'!S106</f>
        <v>0</v>
      </c>
      <c r="M128" s="142">
        <f>'[6]coldep'!T106</f>
        <v>0</v>
      </c>
      <c r="N128" s="11">
        <f>'[6]coldep'!AA106</f>
        <v>0</v>
      </c>
      <c r="O128" s="11">
        <f>'[6]coldep'!AB106</f>
        <v>0</v>
      </c>
      <c r="P128" s="11">
        <f>'[6]coldep'!Y106</f>
        <v>0</v>
      </c>
      <c r="Q128" s="11">
        <f>'[6]coldep'!Z106</f>
        <v>0</v>
      </c>
      <c r="R128" s="167" t="s">
        <v>206</v>
      </c>
      <c r="S128" s="11">
        <f>'[6]coldep'!AG106</f>
        <v>1138</v>
      </c>
      <c r="T128" s="11">
        <f>'[6]coldep'!AH106</f>
        <v>731.03</v>
      </c>
      <c r="U128" s="11">
        <f>'[6]coldep'!AE106</f>
        <v>0</v>
      </c>
      <c r="V128" s="142">
        <f>'[6]coldep'!AF106</f>
        <v>0</v>
      </c>
      <c r="W128" s="11">
        <f>'[6]coldep'!AM106</f>
        <v>107</v>
      </c>
      <c r="X128" s="11">
        <f>'[6]coldep'!AN106</f>
        <v>0</v>
      </c>
      <c r="Y128" s="11">
        <f>'[6]coldep'!AK106</f>
        <v>0</v>
      </c>
      <c r="Z128" s="142">
        <f>'[6]coldep'!AL106</f>
        <v>0</v>
      </c>
      <c r="AA128" s="11">
        <f>'[6]coldep'!AS106</f>
        <v>0</v>
      </c>
      <c r="AB128" s="11">
        <f>'[6]coldep'!AT106</f>
        <v>0</v>
      </c>
      <c r="AC128" s="11">
        <f>'[6]coldep'!AQ106</f>
        <v>0</v>
      </c>
      <c r="AD128" s="11">
        <f>'[6]coldep'!AR106</f>
        <v>0</v>
      </c>
    </row>
    <row r="129" spans="1:30" s="72" customFormat="1" ht="12.75">
      <c r="A129" s="179" t="s">
        <v>103</v>
      </c>
      <c r="B129" s="163">
        <f aca="true" t="shared" si="37" ref="B129:Q129">SUM(B125:B128)</f>
        <v>47521.3</v>
      </c>
      <c r="C129" s="163">
        <f t="shared" si="37"/>
        <v>45141.73</v>
      </c>
      <c r="D129" s="163">
        <f t="shared" si="37"/>
        <v>69.1</v>
      </c>
      <c r="E129" s="163">
        <f t="shared" si="37"/>
        <v>80.3</v>
      </c>
      <c r="F129" s="163">
        <f t="shared" si="37"/>
        <v>27022.4</v>
      </c>
      <c r="G129" s="163">
        <f t="shared" si="37"/>
        <v>27202.15</v>
      </c>
      <c r="H129" s="163">
        <f t="shared" si="37"/>
        <v>840.2</v>
      </c>
      <c r="I129" s="163">
        <f t="shared" si="37"/>
        <v>138.6</v>
      </c>
      <c r="J129" s="163">
        <f t="shared" si="37"/>
        <v>415.5</v>
      </c>
      <c r="K129" s="163">
        <f t="shared" si="37"/>
        <v>363.8</v>
      </c>
      <c r="L129" s="163">
        <f t="shared" si="37"/>
        <v>0</v>
      </c>
      <c r="M129" s="163">
        <f t="shared" si="37"/>
        <v>0</v>
      </c>
      <c r="N129" s="163">
        <f t="shared" si="37"/>
        <v>0</v>
      </c>
      <c r="O129" s="163">
        <f t="shared" si="37"/>
        <v>0</v>
      </c>
      <c r="P129" s="163">
        <f t="shared" si="37"/>
        <v>0</v>
      </c>
      <c r="Q129" s="163">
        <f t="shared" si="37"/>
        <v>0</v>
      </c>
      <c r="R129" s="179" t="s">
        <v>103</v>
      </c>
      <c r="S129" s="163">
        <f>SUM(S125:S128)</f>
        <v>4548.4</v>
      </c>
      <c r="T129" s="163">
        <f>SUM(T125:T128)</f>
        <v>2373.8199999999997</v>
      </c>
      <c r="U129" s="163">
        <f aca="true" t="shared" si="38" ref="U129:AD129">SUM(U125:U128)</f>
        <v>0</v>
      </c>
      <c r="V129" s="163">
        <f t="shared" si="38"/>
        <v>0</v>
      </c>
      <c r="W129" s="163">
        <f t="shared" si="38"/>
        <v>369.2</v>
      </c>
      <c r="X129" s="163">
        <f t="shared" si="38"/>
        <v>179.54</v>
      </c>
      <c r="Y129" s="163">
        <f t="shared" si="38"/>
        <v>0</v>
      </c>
      <c r="Z129" s="163">
        <f t="shared" si="38"/>
        <v>0</v>
      </c>
      <c r="AA129" s="163">
        <f t="shared" si="38"/>
        <v>13.2</v>
      </c>
      <c r="AB129" s="163">
        <f t="shared" si="38"/>
        <v>22.2</v>
      </c>
      <c r="AC129" s="163">
        <f t="shared" si="38"/>
        <v>0</v>
      </c>
      <c r="AD129" s="163">
        <f t="shared" si="38"/>
        <v>0</v>
      </c>
    </row>
    <row r="130" spans="1:30" ht="12.75">
      <c r="A130" s="170" t="s">
        <v>207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70" t="s">
        <v>207</v>
      </c>
      <c r="S130" s="11"/>
      <c r="T130" s="11"/>
      <c r="U130" s="11"/>
      <c r="V130" s="142"/>
      <c r="W130" s="11"/>
      <c r="X130" s="11"/>
      <c r="Y130" s="11"/>
      <c r="Z130" s="142"/>
      <c r="AA130" s="11"/>
      <c r="AB130" s="11"/>
      <c r="AC130" s="11"/>
      <c r="AD130" s="11"/>
    </row>
    <row r="131" spans="1:30" ht="12.75">
      <c r="A131" s="167" t="s">
        <v>208</v>
      </c>
      <c r="B131" s="11">
        <f>'[6]coldep'!I108</f>
        <v>7543.6</v>
      </c>
      <c r="C131" s="11">
        <f>'[6]coldep'!J108</f>
        <v>7964.33</v>
      </c>
      <c r="D131" s="11">
        <f>'[6]coldep'!G108</f>
        <v>3053</v>
      </c>
      <c r="E131" s="142">
        <f>'[6]coldep'!H108</f>
        <v>3101.2</v>
      </c>
      <c r="F131" s="149">
        <f>'[6]coldep'!O108</f>
        <v>33589</v>
      </c>
      <c r="G131" s="11">
        <f>'[6]coldep'!P108</f>
        <v>38662.16</v>
      </c>
      <c r="H131" s="11">
        <f>'[6]coldep'!M108</f>
        <v>305.2</v>
      </c>
      <c r="I131" s="11">
        <f>'[6]coldep'!N108</f>
        <v>697.91</v>
      </c>
      <c r="J131" s="149">
        <f>'[6]coldep'!U108</f>
        <v>564.4</v>
      </c>
      <c r="K131" s="11">
        <f>'[6]coldep'!V108</f>
        <v>889.07</v>
      </c>
      <c r="L131" s="11">
        <f>'[6]coldep'!S108</f>
        <v>369.3</v>
      </c>
      <c r="M131" s="142">
        <f>'[6]coldep'!T108</f>
        <v>739.04</v>
      </c>
      <c r="N131" s="11">
        <f>'[6]coldep'!AA108</f>
        <v>0</v>
      </c>
      <c r="O131" s="11">
        <f>'[6]coldep'!AB108</f>
        <v>38.37</v>
      </c>
      <c r="P131" s="11">
        <f>'[6]coldep'!Y108</f>
        <v>0</v>
      </c>
      <c r="Q131" s="11">
        <f>'[6]coldep'!Z108</f>
        <v>0</v>
      </c>
      <c r="R131" s="167" t="s">
        <v>208</v>
      </c>
      <c r="S131" s="11">
        <f>'[6]coldep'!AG108</f>
        <v>4991.2</v>
      </c>
      <c r="T131" s="11">
        <f>'[6]coldep'!AH108</f>
        <v>2902.3</v>
      </c>
      <c r="U131" s="11">
        <f>'[6]coldep'!AE108</f>
        <v>1123.6</v>
      </c>
      <c r="V131" s="142">
        <f>'[6]coldep'!AF108</f>
        <v>746</v>
      </c>
      <c r="W131" s="11">
        <f>'[6]coldep'!AM108</f>
        <v>214.8</v>
      </c>
      <c r="X131" s="11">
        <f>'[6]coldep'!AN108</f>
        <v>70.63</v>
      </c>
      <c r="Y131" s="11">
        <f>'[6]coldep'!AK108</f>
        <v>0</v>
      </c>
      <c r="Z131" s="142">
        <f>'[6]coldep'!AL108</f>
        <v>0</v>
      </c>
      <c r="AA131" s="11">
        <f>'[6]coldep'!AS108</f>
        <v>0</v>
      </c>
      <c r="AB131" s="11">
        <f>'[6]coldep'!AT108</f>
        <v>0</v>
      </c>
      <c r="AC131" s="11">
        <f>'[6]coldep'!AQ108</f>
        <v>0</v>
      </c>
      <c r="AD131" s="11">
        <f>'[6]coldep'!AR108</f>
        <v>0</v>
      </c>
    </row>
    <row r="132" spans="1:30" ht="12.75">
      <c r="A132" s="167" t="s">
        <v>209</v>
      </c>
      <c r="B132" s="11">
        <f>'[6]coldep'!I109</f>
        <v>974.5</v>
      </c>
      <c r="C132" s="11">
        <f>'[6]coldep'!J109</f>
        <v>1338.78</v>
      </c>
      <c r="D132" s="11">
        <f>'[6]coldep'!G109</f>
        <v>0</v>
      </c>
      <c r="E132" s="142">
        <f>'[6]coldep'!H109</f>
        <v>0</v>
      </c>
      <c r="F132" s="149">
        <f>'[6]coldep'!O109</f>
        <v>4913.9</v>
      </c>
      <c r="G132" s="11">
        <f>'[6]coldep'!P109</f>
        <v>7484.62</v>
      </c>
      <c r="H132" s="11">
        <f>'[6]coldep'!M109</f>
        <v>0</v>
      </c>
      <c r="I132" s="11">
        <f>'[6]coldep'!N109</f>
        <v>0</v>
      </c>
      <c r="J132" s="149">
        <f>'[6]coldep'!U109</f>
        <v>8.9</v>
      </c>
      <c r="K132" s="11">
        <f>'[6]coldep'!V109</f>
        <v>47.6</v>
      </c>
      <c r="L132" s="11">
        <f>'[6]coldep'!S109</f>
        <v>0</v>
      </c>
      <c r="M132" s="142">
        <f>'[6]coldep'!T109</f>
        <v>0</v>
      </c>
      <c r="N132" s="11">
        <f>'[6]coldep'!AA109</f>
        <v>0</v>
      </c>
      <c r="O132" s="11">
        <f>'[6]coldep'!AB109</f>
        <v>0</v>
      </c>
      <c r="P132" s="11">
        <f>'[6]coldep'!Y109</f>
        <v>0</v>
      </c>
      <c r="Q132" s="11">
        <f>'[6]coldep'!Z109</f>
        <v>0</v>
      </c>
      <c r="R132" s="167" t="s">
        <v>209</v>
      </c>
      <c r="S132" s="11">
        <f>'[6]coldep'!AG109</f>
        <v>1277.5</v>
      </c>
      <c r="T132" s="11">
        <f>'[6]coldep'!AH109</f>
        <v>1574.32</v>
      </c>
      <c r="U132" s="11">
        <f>'[6]coldep'!AE109</f>
        <v>0</v>
      </c>
      <c r="V132" s="142">
        <f>'[6]coldep'!AF109</f>
        <v>0</v>
      </c>
      <c r="W132" s="11">
        <f>'[6]coldep'!AM109</f>
        <v>3.3</v>
      </c>
      <c r="X132" s="11">
        <f>'[6]coldep'!AN109</f>
        <v>0</v>
      </c>
      <c r="Y132" s="11">
        <f>'[6]coldep'!AK109</f>
        <v>0</v>
      </c>
      <c r="Z132" s="142">
        <f>'[6]coldep'!AL109</f>
        <v>0</v>
      </c>
      <c r="AA132" s="11">
        <f>'[6]coldep'!AS109</f>
        <v>0</v>
      </c>
      <c r="AB132" s="11">
        <f>'[6]coldep'!AT109</f>
        <v>0</v>
      </c>
      <c r="AC132" s="11">
        <f>'[6]coldep'!AQ109</f>
        <v>0</v>
      </c>
      <c r="AD132" s="11">
        <f>'[6]coldep'!AR109</f>
        <v>0</v>
      </c>
    </row>
    <row r="133" spans="1:30" ht="12.75">
      <c r="A133" s="167" t="s">
        <v>210</v>
      </c>
      <c r="B133" s="11">
        <f>'[6]coldep'!I110</f>
        <v>446.5</v>
      </c>
      <c r="C133" s="11">
        <f>'[6]coldep'!J110</f>
        <v>505.72</v>
      </c>
      <c r="D133" s="11">
        <f>'[6]coldep'!G110</f>
        <v>0</v>
      </c>
      <c r="E133" s="142">
        <f>'[6]coldep'!H110</f>
        <v>0</v>
      </c>
      <c r="F133" s="149">
        <f>'[6]coldep'!O110</f>
        <v>70.2</v>
      </c>
      <c r="G133" s="11">
        <f>'[6]coldep'!P110</f>
        <v>845.5</v>
      </c>
      <c r="H133" s="11">
        <f>'[6]coldep'!M110</f>
        <v>0</v>
      </c>
      <c r="I133" s="11">
        <f>'[6]coldep'!N110</f>
        <v>0</v>
      </c>
      <c r="J133" s="149">
        <f>'[6]coldep'!U110</f>
        <v>0</v>
      </c>
      <c r="K133" s="11">
        <f>'[6]coldep'!V110</f>
        <v>35.7</v>
      </c>
      <c r="L133" s="11">
        <f>'[6]coldep'!S110</f>
        <v>0</v>
      </c>
      <c r="M133" s="142">
        <f>'[6]coldep'!T110</f>
        <v>0</v>
      </c>
      <c r="N133" s="11">
        <f>'[6]coldep'!AA110</f>
        <v>0</v>
      </c>
      <c r="O133" s="11">
        <f>'[6]coldep'!AB110</f>
        <v>0</v>
      </c>
      <c r="P133" s="11">
        <f>'[6]coldep'!Y110</f>
        <v>0</v>
      </c>
      <c r="Q133" s="11">
        <f>'[6]coldep'!Z110</f>
        <v>0</v>
      </c>
      <c r="R133" s="167" t="s">
        <v>210</v>
      </c>
      <c r="S133" s="11">
        <f>'[6]coldep'!AG110</f>
        <v>1180.9</v>
      </c>
      <c r="T133" s="11">
        <f>'[6]coldep'!AH110</f>
        <v>1571.81</v>
      </c>
      <c r="U133" s="11">
        <f>'[6]coldep'!AE110</f>
        <v>0</v>
      </c>
      <c r="V133" s="142">
        <f>'[6]coldep'!AF110</f>
        <v>0</v>
      </c>
      <c r="W133" s="11">
        <f>'[6]coldep'!AM110</f>
        <v>0</v>
      </c>
      <c r="X133" s="11">
        <f>'[6]coldep'!AN110</f>
        <v>0</v>
      </c>
      <c r="Y133" s="11">
        <f>'[6]coldep'!AK110</f>
        <v>0</v>
      </c>
      <c r="Z133" s="142">
        <f>'[6]coldep'!AL110</f>
        <v>0</v>
      </c>
      <c r="AA133" s="11">
        <f>'[6]coldep'!AS110</f>
        <v>0</v>
      </c>
      <c r="AB133" s="11">
        <f>'[6]coldep'!AT110</f>
        <v>0</v>
      </c>
      <c r="AC133" s="11">
        <f>'[6]coldep'!AQ110</f>
        <v>0</v>
      </c>
      <c r="AD133" s="11">
        <f>'[6]coldep'!AR110</f>
        <v>0</v>
      </c>
    </row>
    <row r="134" spans="1:30" ht="12.75">
      <c r="A134" s="167" t="s">
        <v>211</v>
      </c>
      <c r="B134" s="11">
        <f>'[6]coldep'!I111</f>
        <v>94.5</v>
      </c>
      <c r="C134" s="11">
        <f>'[6]coldep'!J111</f>
        <v>0</v>
      </c>
      <c r="D134" s="11">
        <f>'[6]coldep'!G111</f>
        <v>0</v>
      </c>
      <c r="E134" s="142">
        <f>'[6]coldep'!H111</f>
        <v>0</v>
      </c>
      <c r="F134" s="149">
        <f>'[6]coldep'!O111</f>
        <v>0</v>
      </c>
      <c r="G134" s="11">
        <f>'[6]coldep'!P111</f>
        <v>0</v>
      </c>
      <c r="H134" s="11">
        <f>'[6]coldep'!M111</f>
        <v>0</v>
      </c>
      <c r="I134" s="11">
        <f>'[6]coldep'!N111</f>
        <v>0</v>
      </c>
      <c r="J134" s="149">
        <f>'[6]coldep'!U111</f>
        <v>0</v>
      </c>
      <c r="K134" s="11">
        <f>'[6]coldep'!V111</f>
        <v>0</v>
      </c>
      <c r="L134" s="11">
        <f>'[6]coldep'!S111</f>
        <v>0</v>
      </c>
      <c r="M134" s="142">
        <f>'[6]coldep'!T111</f>
        <v>0</v>
      </c>
      <c r="N134" s="11">
        <f>'[6]coldep'!AA111</f>
        <v>0</v>
      </c>
      <c r="O134" s="11">
        <f>'[6]coldep'!AB111</f>
        <v>0</v>
      </c>
      <c r="P134" s="11">
        <f>'[6]coldep'!Y111</f>
        <v>0</v>
      </c>
      <c r="Q134" s="11">
        <f>'[6]coldep'!Z111</f>
        <v>0</v>
      </c>
      <c r="R134" s="167" t="s">
        <v>211</v>
      </c>
      <c r="S134" s="11">
        <f>'[6]coldep'!AG111</f>
        <v>0</v>
      </c>
      <c r="T134" s="11">
        <f>'[6]coldep'!AH111</f>
        <v>0</v>
      </c>
      <c r="U134" s="11">
        <f>'[6]coldep'!AE111</f>
        <v>0</v>
      </c>
      <c r="V134" s="142">
        <f>'[6]coldep'!AF111</f>
        <v>0</v>
      </c>
      <c r="W134" s="11">
        <f>'[6]coldep'!AM111</f>
        <v>6.1</v>
      </c>
      <c r="X134" s="11">
        <f>'[6]coldep'!AN111</f>
        <v>0</v>
      </c>
      <c r="Y134" s="11">
        <f>'[6]coldep'!AK111</f>
        <v>0</v>
      </c>
      <c r="Z134" s="142">
        <f>'[6]coldep'!AL111</f>
        <v>0</v>
      </c>
      <c r="AA134" s="11">
        <f>'[6]coldep'!AS111</f>
        <v>0</v>
      </c>
      <c r="AB134" s="11">
        <f>'[6]coldep'!AT111</f>
        <v>0</v>
      </c>
      <c r="AC134" s="11">
        <f>'[6]coldep'!AQ111</f>
        <v>0</v>
      </c>
      <c r="AD134" s="11">
        <f>'[6]coldep'!AR111</f>
        <v>0</v>
      </c>
    </row>
    <row r="135" spans="1:30" ht="12.75">
      <c r="A135" s="167" t="s">
        <v>212</v>
      </c>
      <c r="B135" s="11">
        <f>'[6]coldep'!I112</f>
        <v>0</v>
      </c>
      <c r="C135" s="11">
        <f>'[6]coldep'!J112</f>
        <v>0</v>
      </c>
      <c r="D135" s="11">
        <f>'[6]coldep'!G112</f>
        <v>0</v>
      </c>
      <c r="E135" s="142">
        <f>'[6]coldep'!H112</f>
        <v>0</v>
      </c>
      <c r="F135" s="149">
        <f>'[6]coldep'!O112</f>
        <v>0</v>
      </c>
      <c r="G135" s="11">
        <f>'[6]coldep'!P112</f>
        <v>32.2</v>
      </c>
      <c r="H135" s="11">
        <f>'[6]coldep'!M112</f>
        <v>0</v>
      </c>
      <c r="I135" s="11">
        <f>'[6]coldep'!N112</f>
        <v>0</v>
      </c>
      <c r="J135" s="149">
        <f>'[6]coldep'!U112</f>
        <v>0</v>
      </c>
      <c r="K135" s="11">
        <f>'[6]coldep'!V112</f>
        <v>0</v>
      </c>
      <c r="L135" s="11">
        <f>'[6]coldep'!S112</f>
        <v>0</v>
      </c>
      <c r="M135" s="142">
        <f>'[6]coldep'!T112</f>
        <v>0</v>
      </c>
      <c r="N135" s="11">
        <f>'[6]coldep'!AA112</f>
        <v>0</v>
      </c>
      <c r="O135" s="11">
        <f>'[6]coldep'!AB112</f>
        <v>0</v>
      </c>
      <c r="P135" s="11">
        <f>'[6]coldep'!Y112</f>
        <v>0</v>
      </c>
      <c r="Q135" s="11">
        <f>'[6]coldep'!Z112</f>
        <v>0</v>
      </c>
      <c r="R135" s="167" t="s">
        <v>212</v>
      </c>
      <c r="S135" s="11">
        <f>'[6]coldep'!AG112</f>
        <v>0</v>
      </c>
      <c r="T135" s="11">
        <f>'[6]coldep'!AH112</f>
        <v>0</v>
      </c>
      <c r="U135" s="11">
        <f>'[6]coldep'!AE112</f>
        <v>0</v>
      </c>
      <c r="V135" s="142">
        <f>'[6]coldep'!AF112</f>
        <v>0</v>
      </c>
      <c r="W135" s="11">
        <f>'[6]coldep'!AM112</f>
        <v>0</v>
      </c>
      <c r="X135" s="11">
        <f>'[6]coldep'!AN112</f>
        <v>0</v>
      </c>
      <c r="Y135" s="11">
        <f>'[6]coldep'!AK112</f>
        <v>0</v>
      </c>
      <c r="Z135" s="142">
        <f>'[6]coldep'!AL112</f>
        <v>0</v>
      </c>
      <c r="AA135" s="11">
        <f>'[6]coldep'!AS112</f>
        <v>0</v>
      </c>
      <c r="AB135" s="11">
        <f>'[6]coldep'!AT112</f>
        <v>0</v>
      </c>
      <c r="AC135" s="11">
        <f>'[6]coldep'!AQ112</f>
        <v>0</v>
      </c>
      <c r="AD135" s="11">
        <f>'[6]coldep'!AR112</f>
        <v>0</v>
      </c>
    </row>
    <row r="136" spans="1:30" s="72" customFormat="1" ht="12.75">
      <c r="A136" s="179" t="s">
        <v>103</v>
      </c>
      <c r="B136" s="163">
        <f aca="true" t="shared" si="39" ref="B136:Q136">SUM(B131:B135)</f>
        <v>9059.1</v>
      </c>
      <c r="C136" s="163">
        <f t="shared" si="39"/>
        <v>9808.83</v>
      </c>
      <c r="D136" s="163">
        <f t="shared" si="39"/>
        <v>3053</v>
      </c>
      <c r="E136" s="163">
        <f t="shared" si="39"/>
        <v>3101.2</v>
      </c>
      <c r="F136" s="163">
        <f t="shared" si="39"/>
        <v>38573.1</v>
      </c>
      <c r="G136" s="163">
        <f t="shared" si="39"/>
        <v>47024.48</v>
      </c>
      <c r="H136" s="163">
        <f t="shared" si="39"/>
        <v>305.2</v>
      </c>
      <c r="I136" s="163">
        <f t="shared" si="39"/>
        <v>697.91</v>
      </c>
      <c r="J136" s="163">
        <f t="shared" si="39"/>
        <v>573.3</v>
      </c>
      <c r="K136" s="163">
        <f t="shared" si="39"/>
        <v>972.3700000000001</v>
      </c>
      <c r="L136" s="163">
        <f t="shared" si="39"/>
        <v>369.3</v>
      </c>
      <c r="M136" s="163">
        <f t="shared" si="39"/>
        <v>739.04</v>
      </c>
      <c r="N136" s="163">
        <f t="shared" si="39"/>
        <v>0</v>
      </c>
      <c r="O136" s="163">
        <f t="shared" si="39"/>
        <v>38.37</v>
      </c>
      <c r="P136" s="163">
        <f t="shared" si="39"/>
        <v>0</v>
      </c>
      <c r="Q136" s="163">
        <f t="shared" si="39"/>
        <v>0</v>
      </c>
      <c r="R136" s="179" t="s">
        <v>103</v>
      </c>
      <c r="S136" s="163">
        <f>SUM(S131:S135)</f>
        <v>7449.6</v>
      </c>
      <c r="T136" s="163">
        <f>SUM(T131:T135)</f>
        <v>6048.43</v>
      </c>
      <c r="U136" s="163">
        <f aca="true" t="shared" si="40" ref="U136:AD136">SUM(U131:U135)</f>
        <v>1123.6</v>
      </c>
      <c r="V136" s="163">
        <f t="shared" si="40"/>
        <v>746</v>
      </c>
      <c r="W136" s="163">
        <f t="shared" si="40"/>
        <v>224.20000000000002</v>
      </c>
      <c r="X136" s="163">
        <f t="shared" si="40"/>
        <v>70.63</v>
      </c>
      <c r="Y136" s="163">
        <f t="shared" si="40"/>
        <v>0</v>
      </c>
      <c r="Z136" s="163">
        <f t="shared" si="40"/>
        <v>0</v>
      </c>
      <c r="AA136" s="163">
        <f t="shared" si="40"/>
        <v>0</v>
      </c>
      <c r="AB136" s="163">
        <f t="shared" si="40"/>
        <v>0</v>
      </c>
      <c r="AC136" s="163">
        <f t="shared" si="40"/>
        <v>0</v>
      </c>
      <c r="AD136" s="163">
        <f t="shared" si="40"/>
        <v>0</v>
      </c>
    </row>
    <row r="137" spans="1:30" ht="12.75">
      <c r="A137" s="170" t="s">
        <v>213</v>
      </c>
      <c r="B137" s="11"/>
      <c r="C137" s="11"/>
      <c r="D137" s="11"/>
      <c r="E137" s="142"/>
      <c r="F137" s="149"/>
      <c r="G137" s="11"/>
      <c r="H137" s="11"/>
      <c r="I137" s="11"/>
      <c r="J137" s="149"/>
      <c r="K137" s="11"/>
      <c r="L137" s="11"/>
      <c r="M137" s="142"/>
      <c r="N137" s="11"/>
      <c r="O137" s="11"/>
      <c r="P137" s="11"/>
      <c r="Q137" s="11"/>
      <c r="R137" s="170" t="s">
        <v>213</v>
      </c>
      <c r="S137" s="11"/>
      <c r="T137" s="11"/>
      <c r="U137" s="11"/>
      <c r="V137" s="142"/>
      <c r="W137" s="11"/>
      <c r="X137" s="11"/>
      <c r="Y137" s="11"/>
      <c r="Z137" s="142"/>
      <c r="AA137" s="11"/>
      <c r="AB137" s="11"/>
      <c r="AC137" s="11"/>
      <c r="AD137" s="11"/>
    </row>
    <row r="138" spans="1:30" ht="12.75">
      <c r="A138" s="167" t="s">
        <v>214</v>
      </c>
      <c r="B138" s="11">
        <f>'[6]coldep'!I114</f>
        <v>1862.9</v>
      </c>
      <c r="C138" s="11">
        <f>'[6]coldep'!J114</f>
        <v>3413.04</v>
      </c>
      <c r="D138" s="11">
        <f>'[6]coldep'!G114</f>
        <v>0</v>
      </c>
      <c r="E138" s="142">
        <f>'[6]coldep'!H114</f>
        <v>0</v>
      </c>
      <c r="F138" s="149">
        <f>'[6]coldep'!O114</f>
        <v>1065</v>
      </c>
      <c r="G138" s="11">
        <f>'[6]coldep'!P114</f>
        <v>1845.48</v>
      </c>
      <c r="H138" s="11">
        <f>'[6]coldep'!M114</f>
        <v>0</v>
      </c>
      <c r="I138" s="11">
        <f>'[6]coldep'!N114</f>
        <v>0</v>
      </c>
      <c r="J138" s="149">
        <f>'[6]coldep'!U114</f>
        <v>400.6</v>
      </c>
      <c r="K138" s="11">
        <f>'[6]coldep'!V114</f>
        <v>465.94</v>
      </c>
      <c r="L138" s="11">
        <f>'[6]coldep'!S114</f>
        <v>0</v>
      </c>
      <c r="M138" s="142">
        <f>'[6]coldep'!T114</f>
        <v>0</v>
      </c>
      <c r="N138" s="11">
        <f>'[6]coldep'!AA114</f>
        <v>12.9</v>
      </c>
      <c r="O138" s="11">
        <f>'[6]coldep'!AB114</f>
        <v>0</v>
      </c>
      <c r="P138" s="11">
        <f>'[6]coldep'!Y114</f>
        <v>0</v>
      </c>
      <c r="Q138" s="11">
        <f>'[6]coldep'!Z114</f>
        <v>0</v>
      </c>
      <c r="R138" s="167" t="s">
        <v>214</v>
      </c>
      <c r="S138" s="11">
        <f>'[6]coldep'!AG114</f>
        <v>2436.6</v>
      </c>
      <c r="T138" s="11">
        <f>'[6]coldep'!AH114</f>
        <v>1790.62</v>
      </c>
      <c r="U138" s="11">
        <f>'[6]coldep'!AE114</f>
        <v>0</v>
      </c>
      <c r="V138" s="142">
        <f>'[6]coldep'!AF114</f>
        <v>0</v>
      </c>
      <c r="W138" s="11">
        <f>'[6]coldep'!AM114</f>
        <v>0</v>
      </c>
      <c r="X138" s="11">
        <f>'[6]coldep'!AN114</f>
        <v>0</v>
      </c>
      <c r="Y138" s="11">
        <f>'[6]coldep'!AK114</f>
        <v>0</v>
      </c>
      <c r="Z138" s="142">
        <f>'[6]coldep'!AL114</f>
        <v>0</v>
      </c>
      <c r="AA138" s="11">
        <f>'[6]coldep'!AS114</f>
        <v>0</v>
      </c>
      <c r="AB138" s="11">
        <f>'[6]coldep'!AT114</f>
        <v>0</v>
      </c>
      <c r="AC138" s="11">
        <f>'[6]coldep'!AQ114</f>
        <v>0</v>
      </c>
      <c r="AD138" s="11">
        <f>'[6]coldep'!AR114</f>
        <v>0</v>
      </c>
    </row>
    <row r="139" spans="1:30" ht="12.75">
      <c r="A139" s="167" t="s">
        <v>215</v>
      </c>
      <c r="B139" s="11">
        <f>'[6]coldep'!I115</f>
        <v>64.3</v>
      </c>
      <c r="C139" s="11">
        <f>'[6]coldep'!J115</f>
        <v>163.85</v>
      </c>
      <c r="D139" s="11">
        <f>'[6]coldep'!G115</f>
        <v>0</v>
      </c>
      <c r="E139" s="142">
        <f>'[6]coldep'!H115</f>
        <v>0</v>
      </c>
      <c r="F139" s="149">
        <f>'[6]coldep'!O115</f>
        <v>267</v>
      </c>
      <c r="G139" s="11">
        <f>'[6]coldep'!P115</f>
        <v>215.04</v>
      </c>
      <c r="H139" s="11">
        <f>'[6]coldep'!M115</f>
        <v>0</v>
      </c>
      <c r="I139" s="11">
        <f>'[6]coldep'!N115</f>
        <v>0</v>
      </c>
      <c r="J139" s="149">
        <f>'[6]coldep'!U115</f>
        <v>74.7</v>
      </c>
      <c r="K139" s="11">
        <f>'[6]coldep'!V115</f>
        <v>11.54</v>
      </c>
      <c r="L139" s="11">
        <f>'[6]coldep'!S115</f>
        <v>0</v>
      </c>
      <c r="M139" s="142">
        <f>'[6]coldep'!T115</f>
        <v>0</v>
      </c>
      <c r="N139" s="11">
        <f>'[6]coldep'!AA115</f>
        <v>0</v>
      </c>
      <c r="O139" s="11">
        <f>'[6]coldep'!AB115</f>
        <v>0</v>
      </c>
      <c r="P139" s="11">
        <f>'[6]coldep'!Y115</f>
        <v>0</v>
      </c>
      <c r="Q139" s="11">
        <f>'[6]coldep'!Z115</f>
        <v>0</v>
      </c>
      <c r="R139" s="167" t="s">
        <v>215</v>
      </c>
      <c r="S139" s="11">
        <f>'[6]coldep'!AG115</f>
        <v>95.3</v>
      </c>
      <c r="T139" s="11">
        <f>'[6]coldep'!AH115</f>
        <v>27.25</v>
      </c>
      <c r="U139" s="11">
        <f>'[6]coldep'!AE115</f>
        <v>0</v>
      </c>
      <c r="V139" s="142">
        <f>'[6]coldep'!AF115</f>
        <v>0</v>
      </c>
      <c r="W139" s="11">
        <f>'[6]coldep'!AM115</f>
        <v>0</v>
      </c>
      <c r="X139" s="11">
        <f>'[6]coldep'!AN115</f>
        <v>0</v>
      </c>
      <c r="Y139" s="11">
        <f>'[6]coldep'!AK115</f>
        <v>0</v>
      </c>
      <c r="Z139" s="142">
        <f>'[6]coldep'!AL115</f>
        <v>0</v>
      </c>
      <c r="AA139" s="11">
        <f>'[6]coldep'!AS115</f>
        <v>0</v>
      </c>
      <c r="AB139" s="11">
        <f>'[6]coldep'!AT115</f>
        <v>0</v>
      </c>
      <c r="AC139" s="11">
        <f>'[6]coldep'!AQ115</f>
        <v>0</v>
      </c>
      <c r="AD139" s="11">
        <f>'[6]coldep'!AR115</f>
        <v>0</v>
      </c>
    </row>
    <row r="140" spans="1:30" ht="12.75">
      <c r="A140" s="167" t="s">
        <v>216</v>
      </c>
      <c r="B140" s="11">
        <f>'[6]coldep'!I116</f>
        <v>0</v>
      </c>
      <c r="C140" s="11">
        <f>'[6]coldep'!J116</f>
        <v>77.9</v>
      </c>
      <c r="D140" s="11">
        <f>'[6]coldep'!G116</f>
        <v>0</v>
      </c>
      <c r="E140" s="142">
        <f>'[6]coldep'!H116</f>
        <v>0</v>
      </c>
      <c r="F140" s="149">
        <f>'[6]coldep'!O116</f>
        <v>0</v>
      </c>
      <c r="G140" s="11">
        <f>'[6]coldep'!P116</f>
        <v>70.1</v>
      </c>
      <c r="H140" s="11">
        <f>'[6]coldep'!M116</f>
        <v>0</v>
      </c>
      <c r="I140" s="11">
        <f>'[6]coldep'!N116</f>
        <v>0</v>
      </c>
      <c r="J140" s="149">
        <f>'[6]coldep'!U116</f>
        <v>0</v>
      </c>
      <c r="K140" s="11">
        <f>'[6]coldep'!V116</f>
        <v>0</v>
      </c>
      <c r="L140" s="11">
        <f>'[6]coldep'!S116</f>
        <v>0</v>
      </c>
      <c r="M140" s="142">
        <f>'[6]coldep'!T116</f>
        <v>0</v>
      </c>
      <c r="N140" s="11">
        <f>'[6]coldep'!AA116</f>
        <v>0</v>
      </c>
      <c r="O140" s="11">
        <f>'[6]coldep'!AB116</f>
        <v>0</v>
      </c>
      <c r="P140" s="11">
        <f>'[6]coldep'!Y116</f>
        <v>0</v>
      </c>
      <c r="Q140" s="11">
        <f>'[6]coldep'!Z116</f>
        <v>0</v>
      </c>
      <c r="R140" s="167" t="s">
        <v>216</v>
      </c>
      <c r="S140" s="11">
        <f>'[6]coldep'!AG116</f>
        <v>0</v>
      </c>
      <c r="T140" s="11">
        <f>'[6]coldep'!AH116</f>
        <v>0</v>
      </c>
      <c r="U140" s="11">
        <f>'[6]coldep'!AE116</f>
        <v>0</v>
      </c>
      <c r="V140" s="142">
        <f>'[6]coldep'!AF116</f>
        <v>0</v>
      </c>
      <c r="W140" s="11">
        <f>'[6]coldep'!AM116</f>
        <v>0</v>
      </c>
      <c r="X140" s="11">
        <f>'[6]coldep'!AN116</f>
        <v>0</v>
      </c>
      <c r="Y140" s="11">
        <f>'[6]coldep'!AK116</f>
        <v>0</v>
      </c>
      <c r="Z140" s="142">
        <f>'[6]coldep'!AL116</f>
        <v>0</v>
      </c>
      <c r="AA140" s="11">
        <f>'[6]coldep'!AS116</f>
        <v>0</v>
      </c>
      <c r="AB140" s="11">
        <f>'[6]coldep'!AT116</f>
        <v>0</v>
      </c>
      <c r="AC140" s="11">
        <f>'[6]coldep'!AQ116</f>
        <v>0</v>
      </c>
      <c r="AD140" s="11">
        <f>'[6]coldep'!AR116</f>
        <v>0</v>
      </c>
    </row>
    <row r="141" spans="1:30" ht="12.75">
      <c r="A141" s="167" t="s">
        <v>217</v>
      </c>
      <c r="B141" s="11">
        <f>'[6]coldep'!I117</f>
        <v>678.6</v>
      </c>
      <c r="C141" s="11">
        <f>'[6]coldep'!J117</f>
        <v>1028.6</v>
      </c>
      <c r="D141" s="11">
        <f>'[6]coldep'!G117</f>
        <v>0</v>
      </c>
      <c r="E141" s="142">
        <f>'[6]coldep'!H117</f>
        <v>0</v>
      </c>
      <c r="F141" s="149">
        <f>'[6]coldep'!O117</f>
        <v>1557.9</v>
      </c>
      <c r="G141" s="11">
        <f>'[6]coldep'!P117</f>
        <v>2465.8</v>
      </c>
      <c r="H141" s="11">
        <f>'[6]coldep'!M117</f>
        <v>0</v>
      </c>
      <c r="I141" s="11">
        <f>'[6]coldep'!N117</f>
        <v>0</v>
      </c>
      <c r="J141" s="149">
        <f>'[6]coldep'!U117</f>
        <v>103.8</v>
      </c>
      <c r="K141" s="11">
        <f>'[6]coldep'!V117</f>
        <v>76.6</v>
      </c>
      <c r="L141" s="11">
        <f>'[6]coldep'!S117</f>
        <v>0</v>
      </c>
      <c r="M141" s="142">
        <f>'[6]coldep'!T117</f>
        <v>0</v>
      </c>
      <c r="N141" s="11">
        <f>'[6]coldep'!AA117</f>
        <v>0</v>
      </c>
      <c r="O141" s="11">
        <f>'[6]coldep'!AB117</f>
        <v>6.2</v>
      </c>
      <c r="P141" s="11">
        <f>'[6]coldep'!Y117</f>
        <v>0</v>
      </c>
      <c r="Q141" s="11">
        <f>'[6]coldep'!Z117</f>
        <v>0</v>
      </c>
      <c r="R141" s="167" t="s">
        <v>217</v>
      </c>
      <c r="S141" s="11">
        <f>'[6]coldep'!AG117</f>
        <v>751.2</v>
      </c>
      <c r="T141" s="11">
        <f>'[6]coldep'!AH117</f>
        <v>1350.8</v>
      </c>
      <c r="U141" s="11">
        <f>'[6]coldep'!AE117</f>
        <v>381.6</v>
      </c>
      <c r="V141" s="142">
        <f>'[6]coldep'!AF117</f>
        <v>620.6</v>
      </c>
      <c r="W141" s="11">
        <f>'[6]coldep'!AM117</f>
        <v>3.5</v>
      </c>
      <c r="X141" s="11">
        <f>'[6]coldep'!AN117</f>
        <v>88.5</v>
      </c>
      <c r="Y141" s="11">
        <f>'[6]coldep'!AK117</f>
        <v>0</v>
      </c>
      <c r="Z141" s="142">
        <f>'[6]coldep'!AL117</f>
        <v>0</v>
      </c>
      <c r="AA141" s="11">
        <f>'[6]coldep'!AS117</f>
        <v>0</v>
      </c>
      <c r="AB141" s="11">
        <f>'[6]coldep'!AT117</f>
        <v>0</v>
      </c>
      <c r="AC141" s="11">
        <f>'[6]coldep'!AQ117</f>
        <v>0</v>
      </c>
      <c r="AD141" s="11">
        <f>'[6]coldep'!AR117</f>
        <v>0</v>
      </c>
    </row>
    <row r="142" spans="1:30" ht="12.75">
      <c r="A142" s="167" t="s">
        <v>218</v>
      </c>
      <c r="B142" s="11">
        <f>'[6]coldep'!I118</f>
        <v>305.1</v>
      </c>
      <c r="C142" s="11">
        <f>'[6]coldep'!J118</f>
        <v>268.39</v>
      </c>
      <c r="D142" s="11">
        <f>'[6]coldep'!G118</f>
        <v>0</v>
      </c>
      <c r="E142" s="142">
        <f>'[6]coldep'!H118</f>
        <v>0</v>
      </c>
      <c r="F142" s="149">
        <f>'[6]coldep'!O118</f>
        <v>130.6</v>
      </c>
      <c r="G142" s="11">
        <f>'[6]coldep'!P118</f>
        <v>101.6</v>
      </c>
      <c r="H142" s="11">
        <f>'[6]coldep'!M118</f>
        <v>0</v>
      </c>
      <c r="I142" s="11">
        <f>'[6]coldep'!N118</f>
        <v>0</v>
      </c>
      <c r="J142" s="149">
        <f>'[6]coldep'!U118</f>
        <v>117.6</v>
      </c>
      <c r="K142" s="11">
        <f>'[6]coldep'!V118</f>
        <v>105.25</v>
      </c>
      <c r="L142" s="11">
        <f>'[6]coldep'!S118</f>
        <v>0</v>
      </c>
      <c r="M142" s="142">
        <f>'[6]coldep'!T118</f>
        <v>0</v>
      </c>
      <c r="N142" s="11">
        <f>'[6]coldep'!AA118</f>
        <v>0</v>
      </c>
      <c r="O142" s="11">
        <f>'[6]coldep'!AB118</f>
        <v>6.09</v>
      </c>
      <c r="P142" s="11">
        <f>'[6]coldep'!Y118</f>
        <v>0</v>
      </c>
      <c r="Q142" s="11">
        <f>'[6]coldep'!Z118</f>
        <v>0</v>
      </c>
      <c r="R142" s="167" t="s">
        <v>218</v>
      </c>
      <c r="S142" s="11">
        <f>'[6]coldep'!AG118</f>
        <v>257.6</v>
      </c>
      <c r="T142" s="11">
        <f>'[6]coldep'!AH118</f>
        <v>320.4</v>
      </c>
      <c r="U142" s="11">
        <f>'[6]coldep'!AE118</f>
        <v>0</v>
      </c>
      <c r="V142" s="142">
        <f>'[6]coldep'!AF118</f>
        <v>0</v>
      </c>
      <c r="W142" s="11">
        <f>'[6]coldep'!AM118</f>
        <v>0</v>
      </c>
      <c r="X142" s="11">
        <f>'[6]coldep'!AN118</f>
        <v>0</v>
      </c>
      <c r="Y142" s="11">
        <f>'[6]coldep'!AK118</f>
        <v>0</v>
      </c>
      <c r="Z142" s="142">
        <f>'[6]coldep'!AL118</f>
        <v>0</v>
      </c>
      <c r="AA142" s="11">
        <f>'[6]coldep'!AS118</f>
        <v>0</v>
      </c>
      <c r="AB142" s="11">
        <f>'[6]coldep'!AT118</f>
        <v>0</v>
      </c>
      <c r="AC142" s="11">
        <f>'[6]coldep'!AQ118</f>
        <v>0</v>
      </c>
      <c r="AD142" s="11">
        <f>'[6]coldep'!AR118</f>
        <v>0</v>
      </c>
    </row>
    <row r="143" spans="1:30" ht="12.75">
      <c r="A143" s="167" t="s">
        <v>219</v>
      </c>
      <c r="B143" s="11">
        <f>'[6]coldep'!I119</f>
        <v>448.4</v>
      </c>
      <c r="C143" s="11">
        <f>'[6]coldep'!J119</f>
        <v>1023.8</v>
      </c>
      <c r="D143" s="11">
        <f>'[6]coldep'!G119</f>
        <v>0</v>
      </c>
      <c r="E143" s="142">
        <f>'[6]coldep'!H119</f>
        <v>0</v>
      </c>
      <c r="F143" s="149">
        <f>'[6]coldep'!O119</f>
        <v>4920.7</v>
      </c>
      <c r="G143" s="11">
        <f>'[6]coldep'!P119</f>
        <v>6778.8</v>
      </c>
      <c r="H143" s="11">
        <f>'[6]coldep'!M119</f>
        <v>242.4</v>
      </c>
      <c r="I143" s="11">
        <f>'[6]coldep'!N119</f>
        <v>389.1</v>
      </c>
      <c r="J143" s="149">
        <f>'[6]coldep'!U119</f>
        <v>1.2</v>
      </c>
      <c r="K143" s="11">
        <f>'[6]coldep'!V119</f>
        <v>0</v>
      </c>
      <c r="L143" s="11">
        <f>'[6]coldep'!S119</f>
        <v>0</v>
      </c>
      <c r="M143" s="142">
        <f>'[6]coldep'!T119</f>
        <v>0</v>
      </c>
      <c r="N143" s="11">
        <f>'[6]coldep'!AA119</f>
        <v>0</v>
      </c>
      <c r="O143" s="11">
        <f>'[6]coldep'!AB119</f>
        <v>0</v>
      </c>
      <c r="P143" s="11">
        <f>'[6]coldep'!Y119</f>
        <v>0</v>
      </c>
      <c r="Q143" s="11">
        <f>'[6]coldep'!Z119</f>
        <v>0</v>
      </c>
      <c r="R143" s="167" t="s">
        <v>219</v>
      </c>
      <c r="S143" s="11">
        <f>'[6]coldep'!AG119</f>
        <v>429.5</v>
      </c>
      <c r="T143" s="11">
        <f>'[6]coldep'!AH119</f>
        <v>450.6</v>
      </c>
      <c r="U143" s="11">
        <f>'[6]coldep'!AE119</f>
        <v>0</v>
      </c>
      <c r="V143" s="142">
        <f>'[6]coldep'!AF119</f>
        <v>0</v>
      </c>
      <c r="W143" s="11">
        <f>'[6]coldep'!AM119</f>
        <v>4.6</v>
      </c>
      <c r="X143" s="11">
        <f>'[6]coldep'!AN119</f>
        <v>0</v>
      </c>
      <c r="Y143" s="11">
        <f>'[6]coldep'!AK119</f>
        <v>0</v>
      </c>
      <c r="Z143" s="142">
        <f>'[6]coldep'!AL119</f>
        <v>0</v>
      </c>
      <c r="AA143" s="11">
        <f>'[6]coldep'!AS119</f>
        <v>0</v>
      </c>
      <c r="AB143" s="11">
        <f>'[6]coldep'!AT119</f>
        <v>0</v>
      </c>
      <c r="AC143" s="11">
        <f>'[6]coldep'!AQ119</f>
        <v>0</v>
      </c>
      <c r="AD143" s="11">
        <f>'[6]coldep'!AR119</f>
        <v>0</v>
      </c>
    </row>
    <row r="144" spans="1:30" s="72" customFormat="1" ht="12.75">
      <c r="A144" s="179" t="s">
        <v>103</v>
      </c>
      <c r="B144" s="163">
        <f aca="true" t="shared" si="41" ref="B144:Q144">SUM(B138:B143)</f>
        <v>3359.3</v>
      </c>
      <c r="C144" s="163">
        <f t="shared" si="41"/>
        <v>5975.58</v>
      </c>
      <c r="D144" s="163">
        <f t="shared" si="41"/>
        <v>0</v>
      </c>
      <c r="E144" s="163">
        <f t="shared" si="41"/>
        <v>0</v>
      </c>
      <c r="F144" s="163">
        <f t="shared" si="41"/>
        <v>7941.2</v>
      </c>
      <c r="G144" s="163">
        <f t="shared" si="41"/>
        <v>11476.82</v>
      </c>
      <c r="H144" s="163">
        <f t="shared" si="41"/>
        <v>242.4</v>
      </c>
      <c r="I144" s="163">
        <f t="shared" si="41"/>
        <v>389.1</v>
      </c>
      <c r="J144" s="163">
        <f t="shared" si="41"/>
        <v>697.9000000000001</v>
      </c>
      <c r="K144" s="163">
        <f t="shared" si="41"/>
        <v>659.33</v>
      </c>
      <c r="L144" s="163">
        <f t="shared" si="41"/>
        <v>0</v>
      </c>
      <c r="M144" s="163">
        <f t="shared" si="41"/>
        <v>0</v>
      </c>
      <c r="N144" s="163">
        <f t="shared" si="41"/>
        <v>12.9</v>
      </c>
      <c r="O144" s="163">
        <f t="shared" si="41"/>
        <v>12.29</v>
      </c>
      <c r="P144" s="163">
        <f t="shared" si="41"/>
        <v>0</v>
      </c>
      <c r="Q144" s="163">
        <f t="shared" si="41"/>
        <v>0</v>
      </c>
      <c r="R144" s="179" t="s">
        <v>103</v>
      </c>
      <c r="S144" s="163">
        <f>SUM(S138:S143)</f>
        <v>3970.2000000000003</v>
      </c>
      <c r="T144" s="163">
        <f>SUM(T138:T143)</f>
        <v>3939.67</v>
      </c>
      <c r="U144" s="163">
        <f aca="true" t="shared" si="42" ref="U144:AD144">SUM(U138:U143)</f>
        <v>381.6</v>
      </c>
      <c r="V144" s="163">
        <f t="shared" si="42"/>
        <v>620.6</v>
      </c>
      <c r="W144" s="163">
        <f t="shared" si="42"/>
        <v>8.1</v>
      </c>
      <c r="X144" s="163">
        <f t="shared" si="42"/>
        <v>88.5</v>
      </c>
      <c r="Y144" s="163">
        <f t="shared" si="42"/>
        <v>0</v>
      </c>
      <c r="Z144" s="163">
        <f t="shared" si="42"/>
        <v>0</v>
      </c>
      <c r="AA144" s="163">
        <f t="shared" si="42"/>
        <v>0</v>
      </c>
      <c r="AB144" s="163">
        <f t="shared" si="42"/>
        <v>0</v>
      </c>
      <c r="AC144" s="163">
        <f t="shared" si="42"/>
        <v>0</v>
      </c>
      <c r="AD144" s="163">
        <f t="shared" si="42"/>
        <v>0</v>
      </c>
    </row>
    <row r="145" spans="1:30" ht="12.75">
      <c r="A145" s="170" t="s">
        <v>220</v>
      </c>
      <c r="B145" s="11"/>
      <c r="C145" s="11"/>
      <c r="D145" s="11"/>
      <c r="E145" s="142"/>
      <c r="F145" s="149"/>
      <c r="G145" s="11"/>
      <c r="H145" s="11"/>
      <c r="I145" s="11"/>
      <c r="J145" s="149"/>
      <c r="K145" s="11"/>
      <c r="L145" s="11"/>
      <c r="M145" s="142"/>
      <c r="N145" s="11"/>
      <c r="O145" s="11"/>
      <c r="P145" s="11"/>
      <c r="Q145" s="11"/>
      <c r="R145" s="170" t="s">
        <v>220</v>
      </c>
      <c r="S145" s="11"/>
      <c r="T145" s="11"/>
      <c r="U145" s="11"/>
      <c r="V145" s="142"/>
      <c r="W145" s="11"/>
      <c r="X145" s="11"/>
      <c r="Y145" s="11"/>
      <c r="Z145" s="142"/>
      <c r="AA145" s="11"/>
      <c r="AB145" s="11"/>
      <c r="AC145" s="11"/>
      <c r="AD145" s="11"/>
    </row>
    <row r="146" spans="1:30" ht="12.75">
      <c r="A146" s="167" t="s">
        <v>221</v>
      </c>
      <c r="B146" s="11">
        <f>'[6]coldep'!I121</f>
        <v>0</v>
      </c>
      <c r="C146" s="11">
        <f>'[6]coldep'!J121</f>
        <v>0</v>
      </c>
      <c r="D146" s="11">
        <f>'[6]coldep'!K121</f>
        <v>0</v>
      </c>
      <c r="E146" s="154">
        <f>'[6]coldep'!L121</f>
        <v>0</v>
      </c>
      <c r="F146" s="11">
        <f>'[6]coldep'!M121</f>
        <v>0</v>
      </c>
      <c r="G146" s="11">
        <f>'[6]coldep'!N121</f>
        <v>0</v>
      </c>
      <c r="H146" s="11">
        <f>'[6]coldep'!O121</f>
        <v>0</v>
      </c>
      <c r="I146" s="154">
        <f>'[6]coldep'!P121</f>
        <v>0</v>
      </c>
      <c r="J146" s="11">
        <f>'[6]coldep'!Q121</f>
        <v>0</v>
      </c>
      <c r="K146" s="11">
        <f>'[6]coldep'!R121</f>
        <v>0</v>
      </c>
      <c r="L146" s="11">
        <f>'[6]coldep'!S121</f>
        <v>0</v>
      </c>
      <c r="M146" s="154">
        <f>'[6]coldep'!T121</f>
        <v>0</v>
      </c>
      <c r="N146" s="11">
        <f>'[6]coldep'!U121</f>
        <v>0</v>
      </c>
      <c r="O146" s="11">
        <f>'[6]coldep'!V121</f>
        <v>0</v>
      </c>
      <c r="P146" s="11">
        <f>'[6]coldep'!W121</f>
        <v>0</v>
      </c>
      <c r="Q146" s="11">
        <f>'[6]coldep'!X121</f>
        <v>0</v>
      </c>
      <c r="R146" s="167" t="s">
        <v>221</v>
      </c>
      <c r="S146" s="11">
        <f>'[6]coldep'!Z121</f>
        <v>0</v>
      </c>
      <c r="T146" s="11">
        <f>'[6]coldep'!AA121</f>
        <v>0</v>
      </c>
      <c r="U146" s="11">
        <f>'[6]coldep'!$AH$121</f>
        <v>0</v>
      </c>
      <c r="V146" s="142">
        <f>'[6]coldep'!$AH$121</f>
        <v>0</v>
      </c>
      <c r="W146" s="11">
        <f>'[6]coldep'!$AH$121</f>
        <v>0</v>
      </c>
      <c r="X146" s="11">
        <f>'[6]coldep'!$AH$121</f>
        <v>0</v>
      </c>
      <c r="Y146" s="11">
        <f>'[6]coldep'!$AH$121</f>
        <v>0</v>
      </c>
      <c r="Z146" s="142">
        <f>'[6]coldep'!$AH$121</f>
        <v>0</v>
      </c>
      <c r="AA146" s="11">
        <f>'[6]coldep'!$AS$121</f>
        <v>0</v>
      </c>
      <c r="AB146" s="11">
        <f>'[6]coldep'!$AH$121</f>
        <v>0</v>
      </c>
      <c r="AC146" s="11">
        <f>'[6]coldep'!$AH$121</f>
        <v>0</v>
      </c>
      <c r="AD146" s="11">
        <f>'[6]coldep'!$AH$121</f>
        <v>0</v>
      </c>
    </row>
    <row r="147" spans="1:30" s="72" customFormat="1" ht="12.75">
      <c r="A147" s="168" t="s">
        <v>222</v>
      </c>
      <c r="B147" s="63">
        <f>'[6]coldep'!I123</f>
        <v>1176.1</v>
      </c>
      <c r="C147" s="63">
        <f>'[6]coldep'!J123</f>
        <v>1084.3</v>
      </c>
      <c r="D147" s="63">
        <f>'[6]coldep'!G123</f>
        <v>0</v>
      </c>
      <c r="E147" s="155">
        <f>'[6]coldep'!H123</f>
        <v>0</v>
      </c>
      <c r="F147" s="63">
        <f>'[6]coldep'!$O$123</f>
        <v>0</v>
      </c>
      <c r="G147" s="63">
        <f>'[6]coldep'!N123</f>
        <v>0</v>
      </c>
      <c r="H147" s="63">
        <f>'[6]coldep'!$N$123</f>
        <v>0</v>
      </c>
      <c r="I147" s="155">
        <f>'[6]coldep'!P123</f>
        <v>0</v>
      </c>
      <c r="J147" s="63">
        <f>'[6]coldep'!Q123</f>
        <v>0</v>
      </c>
      <c r="K147" s="63">
        <f>'[6]coldep'!R123</f>
        <v>0</v>
      </c>
      <c r="L147" s="63">
        <f>'[6]coldep'!S123</f>
        <v>0</v>
      </c>
      <c r="M147" s="155">
        <f>'[6]coldep'!T123</f>
        <v>0</v>
      </c>
      <c r="N147" s="63"/>
      <c r="O147" s="63"/>
      <c r="P147" s="63">
        <f>'[6]coldep'!W123</f>
        <v>0</v>
      </c>
      <c r="Q147" s="63">
        <f>'[6]coldep'!X123</f>
        <v>0</v>
      </c>
      <c r="R147" s="168" t="s">
        <v>222</v>
      </c>
      <c r="S147" s="63">
        <f>'[6]coldep'!AI123</f>
        <v>23.5</v>
      </c>
      <c r="T147" s="63">
        <f>'[6]coldep'!AJ123</f>
        <v>0</v>
      </c>
      <c r="U147" s="63"/>
      <c r="V147" s="146"/>
      <c r="W147" s="63">
        <f>'[6]coldep'!AM123</f>
        <v>23.5</v>
      </c>
      <c r="X147" s="63">
        <f>'[6]coldep'!AN123</f>
        <v>0</v>
      </c>
      <c r="Y147" s="63"/>
      <c r="Z147" s="146">
        <f>'[6]coldep'!$AH$123</f>
        <v>0</v>
      </c>
      <c r="AA147" s="146">
        <f>'[6]coldep'!$AH$123</f>
        <v>0</v>
      </c>
      <c r="AB147" s="63">
        <f>'[6]coldep'!$AH$123</f>
        <v>0</v>
      </c>
      <c r="AC147" s="63">
        <f>'[6]coldep'!$AH$123</f>
        <v>0</v>
      </c>
      <c r="AD147" s="63">
        <f>'[6]coldep'!$AH$123</f>
        <v>0</v>
      </c>
    </row>
    <row r="148" spans="1:30" s="158" customFormat="1" ht="18.75" customHeight="1">
      <c r="A148" s="169" t="s">
        <v>223</v>
      </c>
      <c r="B148" s="156">
        <f>B17+B23+B28+B32+B40+B45+B51+B55+B61+B65+B71+B78+B85+B91+B98+B108+B113+B123+B129+B136+B144+B147</f>
        <v>4714417.949999999</v>
      </c>
      <c r="C148" s="156">
        <f aca="true" t="shared" si="43" ref="C148:Q148">C17+C23+C28+C32+C40+C45+C51+C55+C61+C65+C71+C78+C85+C91+C98+C108+C113+C123+C129+C136+C144+C147</f>
        <v>5288014.480000001</v>
      </c>
      <c r="D148" s="123">
        <f t="shared" si="43"/>
        <v>11955.4</v>
      </c>
      <c r="E148" s="157">
        <f t="shared" si="43"/>
        <v>13871.95</v>
      </c>
      <c r="F148" s="156">
        <f t="shared" si="43"/>
        <v>1530358.57</v>
      </c>
      <c r="G148" s="156">
        <f t="shared" si="43"/>
        <v>1702315.5699999998</v>
      </c>
      <c r="H148" s="123">
        <f t="shared" si="43"/>
        <v>8913.9</v>
      </c>
      <c r="I148" s="129">
        <f>I17+I23+I28+I32+I40+I45+I51+I55+I61+I65+I71+I78+I85+I91+I98+I108+I113+I123+I129+I136+I144+I147</f>
        <v>10493.36</v>
      </c>
      <c r="J148" s="156">
        <f t="shared" si="43"/>
        <v>120635.00000000001</v>
      </c>
      <c r="K148" s="156">
        <f t="shared" si="43"/>
        <v>107853.81999999999</v>
      </c>
      <c r="L148" s="123">
        <f t="shared" si="43"/>
        <v>6537.400000000001</v>
      </c>
      <c r="M148" s="129">
        <f t="shared" si="43"/>
        <v>5351.04</v>
      </c>
      <c r="N148" s="156">
        <f t="shared" si="43"/>
        <v>27961.800000000003</v>
      </c>
      <c r="O148" s="156">
        <f t="shared" si="43"/>
        <v>24127.76</v>
      </c>
      <c r="P148" s="123">
        <f t="shared" si="43"/>
        <v>1963.7</v>
      </c>
      <c r="Q148" s="123">
        <f t="shared" si="43"/>
        <v>858.3499999999999</v>
      </c>
      <c r="R148" s="169" t="s">
        <v>223</v>
      </c>
      <c r="S148" s="156">
        <f aca="true" t="shared" si="44" ref="S148:AD148">S17+S23+S28+S32+S40+S45+S51+S55+S61+S65+S71+S78+S85+S91+S98+S108+S113+S123+S129+S136+S144+S147</f>
        <v>891114.14</v>
      </c>
      <c r="T148" s="156">
        <f t="shared" si="44"/>
        <v>521627.1</v>
      </c>
      <c r="U148" s="123">
        <f>U17+U23+U28+U32+U40+U45+U51+U55+U61+U65+U71+U78+U85+U91+U98+U108+U113+U123+U129+U136+U144+U147</f>
        <v>45413.49999999999</v>
      </c>
      <c r="V148" s="129">
        <f>V17+V23+V28+V32+V40+V45+V51+V55+V61+V65+V71+V78+V85+V91+V98+V108+V113+V123+V129+V136+V144+V147</f>
        <v>25710.639999999996</v>
      </c>
      <c r="W148" s="156">
        <f t="shared" si="44"/>
        <v>403594</v>
      </c>
      <c r="X148" s="156">
        <f t="shared" si="44"/>
        <v>268975.82999999996</v>
      </c>
      <c r="Y148" s="123">
        <f t="shared" si="44"/>
        <v>9163.599999999999</v>
      </c>
      <c r="Z148" s="129">
        <f t="shared" si="44"/>
        <v>6840.210000000001</v>
      </c>
      <c r="AA148" s="129">
        <f t="shared" si="44"/>
        <v>8068.599999999999</v>
      </c>
      <c r="AB148" s="156">
        <f t="shared" si="44"/>
        <v>3007.3499999999995</v>
      </c>
      <c r="AC148" s="123">
        <f t="shared" si="44"/>
        <v>579.3</v>
      </c>
      <c r="AD148" s="123">
        <f t="shared" si="44"/>
        <v>191.73</v>
      </c>
    </row>
    <row r="149" spans="1:30" ht="21.75" customHeight="1">
      <c r="A149" s="191" t="s">
        <v>224</v>
      </c>
      <c r="B149" s="191" t="s">
        <v>225</v>
      </c>
      <c r="C149" s="118"/>
      <c r="D149" s="44"/>
      <c r="E149" s="68"/>
      <c r="F149" s="70"/>
      <c r="G149" s="99"/>
      <c r="H149" s="44"/>
      <c r="I149" s="45"/>
      <c r="J149" s="46"/>
      <c r="K149" s="99"/>
      <c r="L149" s="47"/>
      <c r="M149" s="48"/>
      <c r="N149" s="35"/>
      <c r="O149" s="203"/>
      <c r="P149" s="203"/>
      <c r="Q149" s="203"/>
      <c r="R149" s="191" t="s">
        <v>224</v>
      </c>
      <c r="S149" s="191" t="s">
        <v>225</v>
      </c>
      <c r="T149" s="43"/>
      <c r="U149" s="44"/>
      <c r="V149" s="45"/>
      <c r="W149" s="49"/>
      <c r="X149" s="45"/>
      <c r="Y149" s="49"/>
      <c r="Z149" s="45"/>
      <c r="AA149" s="49"/>
      <c r="AB149" s="45"/>
      <c r="AC149" s="49"/>
      <c r="AD149" s="45"/>
    </row>
    <row r="150" spans="1:30" ht="12">
      <c r="A150" s="42"/>
      <c r="B150" s="49"/>
      <c r="C150" s="131"/>
      <c r="D150" s="49"/>
      <c r="E150" s="49"/>
      <c r="F150" s="70"/>
      <c r="G150" s="99"/>
      <c r="H150" s="49"/>
      <c r="I150" s="45"/>
      <c r="J150" s="46"/>
      <c r="K150" s="99"/>
      <c r="L150" s="49"/>
      <c r="M150" s="45"/>
      <c r="N150" s="73"/>
      <c r="P150" s="73"/>
      <c r="R150" s="42"/>
      <c r="S150" s="49"/>
      <c r="T150" s="45"/>
      <c r="U150" s="49"/>
      <c r="V150" s="45"/>
      <c r="W150" s="49"/>
      <c r="X150" s="45"/>
      <c r="Y150" s="49"/>
      <c r="Z150" s="45"/>
      <c r="AA150" s="49"/>
      <c r="AB150" s="45"/>
      <c r="AC150" s="49"/>
      <c r="AD150" s="45"/>
    </row>
    <row r="151" spans="1:83" s="29" customFormat="1" ht="12">
      <c r="A151" s="18"/>
      <c r="B151" s="18"/>
      <c r="C151" s="120"/>
      <c r="D151" s="66"/>
      <c r="E151" s="66"/>
      <c r="F151" s="18"/>
      <c r="G151" s="122"/>
      <c r="H151" s="66"/>
      <c r="I151" s="51"/>
      <c r="J151" s="18"/>
      <c r="K151" s="122"/>
      <c r="L151" s="18"/>
      <c r="M151" s="18"/>
      <c r="N151" s="74"/>
      <c r="O151" s="114"/>
      <c r="P151" s="74"/>
      <c r="Q151" s="74"/>
      <c r="R151" s="51"/>
      <c r="S151" s="18"/>
      <c r="T151" s="51"/>
      <c r="U151" s="18"/>
      <c r="V151" s="18"/>
      <c r="W151" s="18"/>
      <c r="X151" s="51"/>
      <c r="Y151" s="18"/>
      <c r="Z151" s="18"/>
      <c r="AA151" s="18"/>
      <c r="AB151" s="51"/>
      <c r="AC151" s="18"/>
      <c r="AD151" s="18"/>
      <c r="AE151" s="52"/>
      <c r="AF151" s="130"/>
      <c r="AG151" s="130"/>
      <c r="AH151" s="74"/>
      <c r="AI151" s="74"/>
      <c r="AJ151" s="130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3"/>
      <c r="P152" s="73"/>
    </row>
    <row r="153" spans="14:16" ht="12">
      <c r="N153" s="73"/>
      <c r="P153" s="73"/>
    </row>
    <row r="154" spans="14:16" ht="12">
      <c r="N154" s="73"/>
      <c r="P154" s="73"/>
    </row>
    <row r="155" spans="14:16" ht="12">
      <c r="N155" s="73"/>
      <c r="P155" s="73"/>
    </row>
    <row r="156" spans="14:16" ht="12">
      <c r="N156" s="73"/>
      <c r="P156" s="73"/>
    </row>
    <row r="157" spans="14:16" ht="12">
      <c r="N157" s="73"/>
      <c r="P157" s="73"/>
    </row>
    <row r="158" spans="14:16" ht="12">
      <c r="N158" s="73"/>
      <c r="P158" s="73"/>
    </row>
    <row r="159" spans="14:16" ht="12">
      <c r="N159" s="73"/>
      <c r="P159" s="73"/>
    </row>
    <row r="160" spans="14:16" ht="12">
      <c r="N160" s="73"/>
      <c r="P160" s="73"/>
    </row>
    <row r="161" spans="14:16" ht="12">
      <c r="N161" s="73"/>
      <c r="P161" s="73"/>
    </row>
    <row r="162" spans="14:16" ht="12">
      <c r="N162" s="73"/>
      <c r="P162" s="73"/>
    </row>
    <row r="163" spans="14:16" ht="12">
      <c r="N163" s="73"/>
      <c r="P163" s="73"/>
    </row>
    <row r="164" spans="14:16" ht="12">
      <c r="N164" s="73"/>
      <c r="P164" s="73"/>
    </row>
    <row r="165" spans="14:16" ht="12">
      <c r="N165" s="73"/>
      <c r="P165" s="73"/>
    </row>
    <row r="166" spans="14:16" ht="12">
      <c r="N166" s="73"/>
      <c r="P166" s="73"/>
    </row>
    <row r="167" spans="14:16" ht="12">
      <c r="N167" s="73"/>
      <c r="P167" s="73"/>
    </row>
    <row r="168" spans="14:16" ht="12">
      <c r="N168" s="73"/>
      <c r="P168" s="73"/>
    </row>
    <row r="169" spans="14:16" ht="12">
      <c r="N169" s="73"/>
      <c r="P169" s="73"/>
    </row>
    <row r="170" spans="14:16" ht="12">
      <c r="N170" s="73"/>
      <c r="P170" s="73"/>
    </row>
    <row r="171" spans="14:16" ht="12">
      <c r="N171" s="73"/>
      <c r="P171" s="73"/>
    </row>
    <row r="172" spans="14:16" ht="12">
      <c r="N172" s="73"/>
      <c r="P172" s="73"/>
    </row>
    <row r="173" spans="14:16" ht="12">
      <c r="N173" s="73"/>
      <c r="P173" s="73"/>
    </row>
    <row r="174" spans="14:16" ht="12">
      <c r="N174" s="73"/>
      <c r="P174" s="73"/>
    </row>
    <row r="175" spans="14:16" ht="12">
      <c r="N175" s="73"/>
      <c r="P175" s="73"/>
    </row>
    <row r="176" spans="14:16" ht="12">
      <c r="N176" s="73"/>
      <c r="P176" s="73"/>
    </row>
    <row r="177" spans="14:16" ht="12">
      <c r="N177" s="73"/>
      <c r="P177" s="73"/>
    </row>
    <row r="178" spans="14:16" ht="12">
      <c r="N178" s="73"/>
      <c r="P178" s="73"/>
    </row>
    <row r="179" spans="14:16" ht="12">
      <c r="N179" s="73"/>
      <c r="P179" s="73"/>
    </row>
    <row r="180" spans="14:16" ht="12">
      <c r="N180" s="73"/>
      <c r="P180" s="73"/>
    </row>
    <row r="181" spans="14:16" ht="12">
      <c r="N181" s="73"/>
      <c r="P181" s="73"/>
    </row>
    <row r="182" spans="14:16" ht="12">
      <c r="N182" s="73"/>
      <c r="P182" s="73"/>
    </row>
    <row r="183" spans="14:16" ht="12">
      <c r="N183" s="73"/>
      <c r="P183" s="73"/>
    </row>
    <row r="184" spans="14:16" ht="12">
      <c r="N184" s="73"/>
      <c r="P184" s="73"/>
    </row>
    <row r="185" spans="14:16" ht="12">
      <c r="N185" s="73"/>
      <c r="P185" s="73"/>
    </row>
    <row r="186" spans="14:16" ht="12">
      <c r="N186" s="73"/>
      <c r="P186" s="73"/>
    </row>
    <row r="187" spans="14:16" ht="12">
      <c r="N187" s="73"/>
      <c r="P187" s="73"/>
    </row>
    <row r="188" spans="14:16" ht="12">
      <c r="N188" s="73"/>
      <c r="P188" s="73"/>
    </row>
    <row r="189" spans="14:16" ht="12">
      <c r="N189" s="73"/>
      <c r="P189" s="73"/>
    </row>
    <row r="190" spans="14:16" ht="12">
      <c r="N190" s="73"/>
      <c r="P190" s="73"/>
    </row>
    <row r="191" spans="14:16" ht="12">
      <c r="N191" s="73"/>
      <c r="P191" s="73"/>
    </row>
    <row r="192" spans="14:16" ht="12">
      <c r="N192" s="73"/>
      <c r="P192" s="73"/>
    </row>
    <row r="193" spans="14:16" ht="12">
      <c r="N193" s="73"/>
      <c r="P193" s="73"/>
    </row>
    <row r="194" spans="14:16" ht="12">
      <c r="N194" s="73"/>
      <c r="P194" s="73"/>
    </row>
    <row r="195" spans="14:16" ht="12">
      <c r="N195" s="73"/>
      <c r="P195" s="73"/>
    </row>
    <row r="196" spans="14:16" ht="12">
      <c r="N196" s="73"/>
      <c r="P196" s="73"/>
    </row>
    <row r="197" spans="14:16" ht="12">
      <c r="N197" s="73"/>
      <c r="P197" s="73"/>
    </row>
    <row r="198" spans="14:16" ht="12">
      <c r="N198" s="73"/>
      <c r="P198" s="73"/>
    </row>
    <row r="199" spans="14:16" ht="12">
      <c r="N199" s="73"/>
      <c r="P199" s="73"/>
    </row>
    <row r="200" spans="14:16" ht="12">
      <c r="N200" s="73"/>
      <c r="P200" s="73"/>
    </row>
    <row r="201" spans="14:16" ht="12">
      <c r="N201" s="73"/>
      <c r="P201" s="73"/>
    </row>
    <row r="202" spans="14:16" ht="12">
      <c r="N202" s="73"/>
      <c r="P202" s="73"/>
    </row>
    <row r="203" spans="14:16" ht="12">
      <c r="N203" s="73"/>
      <c r="P203" s="73"/>
    </row>
    <row r="204" spans="14:16" ht="12">
      <c r="N204" s="73"/>
      <c r="P204" s="73"/>
    </row>
    <row r="205" spans="14:16" ht="12">
      <c r="N205" s="73"/>
      <c r="P205" s="73"/>
    </row>
    <row r="206" spans="14:16" ht="12">
      <c r="N206" s="73"/>
      <c r="P206" s="73"/>
    </row>
    <row r="207" spans="14:16" ht="12">
      <c r="N207" s="73"/>
      <c r="P207" s="73"/>
    </row>
    <row r="208" spans="14:16" ht="12">
      <c r="N208" s="73"/>
      <c r="P208" s="73"/>
    </row>
    <row r="209" spans="14:16" ht="12">
      <c r="N209" s="73"/>
      <c r="P209" s="73"/>
    </row>
    <row r="210" spans="14:16" ht="12">
      <c r="N210" s="73"/>
      <c r="P210" s="73"/>
    </row>
    <row r="211" spans="14:16" ht="12">
      <c r="N211" s="73"/>
      <c r="P211" s="73"/>
    </row>
    <row r="212" spans="14:16" ht="12">
      <c r="N212" s="73"/>
      <c r="P212" s="73"/>
    </row>
    <row r="213" spans="14:16" ht="12">
      <c r="N213" s="73"/>
      <c r="P213" s="73"/>
    </row>
    <row r="214" spans="14:16" ht="12">
      <c r="N214" s="73"/>
      <c r="P214" s="73"/>
    </row>
    <row r="215" spans="14:16" ht="12">
      <c r="N215" s="73"/>
      <c r="P215" s="73"/>
    </row>
    <row r="216" spans="14:16" ht="12">
      <c r="N216" s="73"/>
      <c r="P216" s="73"/>
    </row>
    <row r="217" spans="14:16" ht="12">
      <c r="N217" s="73"/>
      <c r="P217" s="73"/>
    </row>
    <row r="218" spans="14:16" ht="12">
      <c r="N218" s="73"/>
      <c r="P218" s="73"/>
    </row>
    <row r="219" spans="14:16" ht="12">
      <c r="N219" s="73"/>
      <c r="P219" s="73"/>
    </row>
    <row r="220" spans="14:16" ht="12">
      <c r="N220" s="73"/>
      <c r="P220" s="73"/>
    </row>
    <row r="221" spans="14:16" ht="12">
      <c r="N221" s="73"/>
      <c r="P221" s="73"/>
    </row>
    <row r="222" spans="14:16" ht="12">
      <c r="N222" s="73"/>
      <c r="P222" s="73"/>
    </row>
    <row r="223" spans="14:16" ht="12">
      <c r="N223" s="73"/>
      <c r="P223" s="73"/>
    </row>
    <row r="224" spans="14:16" ht="12">
      <c r="N224" s="73"/>
      <c r="P224" s="73"/>
    </row>
    <row r="225" spans="14:16" ht="12">
      <c r="N225" s="73"/>
      <c r="P225" s="73"/>
    </row>
    <row r="226" spans="14:16" ht="12">
      <c r="N226" s="73"/>
      <c r="P226" s="73"/>
    </row>
    <row r="227" spans="14:16" ht="12">
      <c r="N227" s="73"/>
      <c r="P227" s="73"/>
    </row>
    <row r="228" spans="14:16" ht="12">
      <c r="N228" s="73"/>
      <c r="P228" s="73"/>
    </row>
    <row r="229" spans="14:16" ht="12">
      <c r="N229" s="73"/>
      <c r="P229" s="73"/>
    </row>
    <row r="230" spans="14:16" ht="12">
      <c r="N230" s="73"/>
      <c r="P230" s="73"/>
    </row>
    <row r="231" spans="14:16" ht="12">
      <c r="N231" s="73"/>
      <c r="P231" s="73"/>
    </row>
    <row r="232" spans="14:16" ht="12">
      <c r="N232" s="73"/>
      <c r="P232" s="73"/>
    </row>
    <row r="233" spans="14:16" ht="12">
      <c r="N233" s="73"/>
      <c r="P233" s="73"/>
    </row>
    <row r="234" spans="14:16" ht="12">
      <c r="N234" s="73"/>
      <c r="P234" s="73"/>
    </row>
    <row r="235" spans="14:16" ht="12">
      <c r="N235" s="73"/>
      <c r="P235" s="73"/>
    </row>
    <row r="236" spans="14:16" ht="12">
      <c r="N236" s="73"/>
      <c r="P236" s="73"/>
    </row>
    <row r="237" spans="14:16" ht="12">
      <c r="N237" s="73"/>
      <c r="P237" s="73"/>
    </row>
    <row r="238" spans="14:16" ht="12">
      <c r="N238" s="73"/>
      <c r="P238" s="73"/>
    </row>
  </sheetData>
  <mergeCells count="8">
    <mergeCell ref="O149:Q149"/>
    <mergeCell ref="A1:Q1"/>
    <mergeCell ref="R1:AD1"/>
    <mergeCell ref="R3:AD3"/>
    <mergeCell ref="A2:Q2"/>
    <mergeCell ref="A3:Q3"/>
    <mergeCell ref="R2:AD2"/>
    <mergeCell ref="J5:M5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58" r:id="rId1"/>
  <headerFooter alignWithMargins="0">
    <oddFooter xml:space="preserve">&amp;L&amp;11Marché des oléo-protéagineux
Unité de Structuration de données&amp;R&amp;11&amp;D </oddFooter>
  </headerFooter>
  <rowBreaks count="1" manualBreakCount="1">
    <brk id="79" max="29" man="1"/>
  </rowBreaks>
  <ignoredErrors>
    <ignoredError sqref="AA145 I144:I145 AA137 AA130 AA18 AA24 AA29 AA33 AA41 AA46 AA52 AA56 AA62 AA66 AA72 AA79:AA80 AA86 AA92 AA99 AA109 AA114 AA124 I17:I18 Z17:Z18 I23:I24 Z23:Z24 I28:I29 Z28:Z29 I32:I33 Z32:Z33 I40:I41 Z40:Z41 I45:I46 Z45:Z46 I51:I52 Z51:Z52 I55:I56 Z55:Z56 I61:I62 Z61:Z62 I65:I66 Z65:Z66 I71:I72 Z71:Z72 I78:I80 Z78:Z80 I85:I86 Z85:Z86 I91:I92 Z91:Z92 I98:I99 Z98:Z99 I108:I109 Z108:Z109 I113:I114 Z113:Z114 I123:I124 Z123:Z124 I129:I130 Z129:Z130 I136:I137 Z136:Z137 Z144:Z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E238"/>
  <sheetViews>
    <sheetView showGridLines="0" zoomScale="85" zoomScaleNormal="85" workbookViewId="0" topLeftCell="A1">
      <selection activeCell="C162" sqref="C162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19" customWidth="1"/>
    <col min="4" max="4" width="9.421875" style="31" bestFit="1" customWidth="1"/>
    <col min="5" max="5" width="9.57421875" style="31" customWidth="1"/>
    <col min="6" max="6" width="9.140625" style="71" customWidth="1"/>
    <col min="7" max="7" width="10.00390625" style="96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96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99" bestFit="1" customWidth="1"/>
    <col min="16" max="16" width="8.57421875" style="42" bestFit="1" customWidth="1"/>
    <col min="17" max="17" width="10.00390625" style="45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8.5742187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8.7109375" style="31" customWidth="1"/>
    <col min="28" max="28" width="10.00390625" style="32" bestFit="1" customWidth="1"/>
    <col min="29" max="29" width="8.5742187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204" t="s">
        <v>260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 t="s">
        <v>257</v>
      </c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5" customFormat="1" ht="36" customHeight="1">
      <c r="A2" s="208" t="str">
        <f>collecte!$A$2</f>
        <v>situation provisoire au 31 juin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 t="str">
        <f>collecte!$A$2</f>
        <v>situation provisoire au 31 juin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53"/>
      <c r="AF2" s="54"/>
      <c r="AG2" s="53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</row>
    <row r="3" spans="1:33" s="34" customFormat="1" ht="43.5" customHeight="1">
      <c r="A3" s="206" t="str">
        <f>collecte!$A$3</f>
        <v>Les chiffres sont issus des collectes des campagnes 2010/11 et 2011/12.  2011 est à  partir du département d'exploitation du silo et les graines sont d'origine française.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 t="str">
        <f>$A$3</f>
        <v>Les chiffres sont issus des collectes des campagnes 2010/11 et 2011/12.  2011 est à  partir du département d'exploitation du silo et les graines sont d'origine française.</v>
      </c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35"/>
      <c r="AF3" s="35"/>
      <c r="AG3" s="35"/>
    </row>
    <row r="4" spans="1:33" s="34" customFormat="1" ht="16.5" customHeight="1">
      <c r="A4" s="6"/>
      <c r="B4" s="7"/>
      <c r="C4" s="116"/>
      <c r="D4" s="67"/>
      <c r="E4" s="67"/>
      <c r="F4" s="69"/>
      <c r="G4" s="121"/>
      <c r="H4" s="67"/>
      <c r="I4" s="7"/>
      <c r="J4" s="7"/>
      <c r="K4" s="121"/>
      <c r="L4" s="7"/>
      <c r="M4" s="7"/>
      <c r="N4" s="7"/>
      <c r="O4" s="121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86" customFormat="1" ht="22.5">
      <c r="A5" s="82"/>
      <c r="B5" s="127" t="s">
        <v>96</v>
      </c>
      <c r="C5" s="117"/>
      <c r="D5" s="83"/>
      <c r="E5" s="83"/>
      <c r="F5" s="127" t="s">
        <v>97</v>
      </c>
      <c r="G5" s="128"/>
      <c r="H5" s="83"/>
      <c r="I5" s="84"/>
      <c r="J5" s="209" t="s">
        <v>98</v>
      </c>
      <c r="K5" s="209"/>
      <c r="L5" s="209"/>
      <c r="M5" s="209"/>
      <c r="N5" s="127" t="s">
        <v>99</v>
      </c>
      <c r="O5" s="117"/>
      <c r="P5" s="83"/>
      <c r="Q5" s="83"/>
      <c r="R5" s="85"/>
      <c r="S5" s="127" t="s">
        <v>100</v>
      </c>
      <c r="T5" s="84"/>
      <c r="U5" s="83"/>
      <c r="V5" s="83"/>
      <c r="W5" s="127" t="s">
        <v>101</v>
      </c>
      <c r="X5" s="128"/>
      <c r="Y5" s="83"/>
      <c r="Z5" s="83"/>
      <c r="AA5" s="127" t="s">
        <v>102</v>
      </c>
      <c r="AB5" s="84"/>
      <c r="AC5" s="83"/>
      <c r="AD5" s="83"/>
    </row>
    <row r="6" spans="1:30" s="36" customFormat="1" ht="15.75">
      <c r="A6" s="8"/>
      <c r="B6" s="115" t="s">
        <v>103</v>
      </c>
      <c r="C6" s="87"/>
      <c r="D6" s="65" t="s">
        <v>104</v>
      </c>
      <c r="E6" s="65"/>
      <c r="F6" s="115" t="s">
        <v>103</v>
      </c>
      <c r="G6" s="87"/>
      <c r="H6" s="65" t="s">
        <v>104</v>
      </c>
      <c r="I6" s="9"/>
      <c r="J6" s="115" t="s">
        <v>103</v>
      </c>
      <c r="K6" s="87"/>
      <c r="L6" s="9" t="s">
        <v>104</v>
      </c>
      <c r="M6" s="9"/>
      <c r="N6" s="115" t="s">
        <v>103</v>
      </c>
      <c r="O6" s="87"/>
      <c r="P6" s="9" t="s">
        <v>104</v>
      </c>
      <c r="Q6" s="9"/>
      <c r="R6" s="8"/>
      <c r="S6" s="115" t="s">
        <v>103</v>
      </c>
      <c r="T6" s="87"/>
      <c r="U6" s="9" t="s">
        <v>104</v>
      </c>
      <c r="V6" s="9"/>
      <c r="W6" s="115" t="s">
        <v>103</v>
      </c>
      <c r="X6" s="87"/>
      <c r="Y6" s="9" t="s">
        <v>104</v>
      </c>
      <c r="Z6" s="9"/>
      <c r="AA6" s="115" t="s">
        <v>103</v>
      </c>
      <c r="AB6" s="87"/>
      <c r="AC6" s="9" t="s">
        <v>104</v>
      </c>
      <c r="AD6" s="9"/>
    </row>
    <row r="7" spans="1:46" s="39" customFormat="1" ht="24" customHeight="1">
      <c r="A7" s="88"/>
      <c r="B7" s="182" t="str">
        <f>collecte!B7</f>
        <v>juin 2010</v>
      </c>
      <c r="C7" s="183" t="str">
        <f>collecte!C7</f>
        <v>juin 2011</v>
      </c>
      <c r="D7" s="182" t="str">
        <f>collecte!D7</f>
        <v>juin 2010</v>
      </c>
      <c r="E7" s="184" t="str">
        <f>collecte!E7</f>
        <v>juin 2011</v>
      </c>
      <c r="F7" s="182" t="str">
        <f>collecte!F7</f>
        <v>juin 2010</v>
      </c>
      <c r="G7" s="183" t="str">
        <f>collecte!G7</f>
        <v>juin 2011</v>
      </c>
      <c r="H7" s="182" t="str">
        <f>collecte!H7</f>
        <v>juin 2010</v>
      </c>
      <c r="I7" s="185" t="str">
        <f>collecte!I7</f>
        <v>juin 2011</v>
      </c>
      <c r="J7" s="182" t="str">
        <f>collecte!J7</f>
        <v>juin 2010</v>
      </c>
      <c r="K7" s="183" t="str">
        <f>collecte!K7</f>
        <v>juin 2011</v>
      </c>
      <c r="L7" s="182" t="str">
        <f>collecte!L7</f>
        <v>juin 2010</v>
      </c>
      <c r="M7" s="185" t="str">
        <f>collecte!M7</f>
        <v>juin 2011</v>
      </c>
      <c r="N7" s="182" t="str">
        <f>collecte!N7</f>
        <v>juin 2010</v>
      </c>
      <c r="O7" s="183" t="str">
        <f>collecte!O7</f>
        <v>juin 2011</v>
      </c>
      <c r="P7" s="182" t="str">
        <f>collecte!P7</f>
        <v>juin 2010</v>
      </c>
      <c r="Q7" s="183" t="str">
        <f>collecte!Q7</f>
        <v>juin 2011</v>
      </c>
      <c r="R7" s="88"/>
      <c r="S7" s="182" t="str">
        <f>collecte!S7</f>
        <v>juin 2010</v>
      </c>
      <c r="T7" s="183" t="str">
        <f>collecte!T7</f>
        <v>juin 2011</v>
      </c>
      <c r="U7" s="186" t="str">
        <f>collecte!U7</f>
        <v>juin 2010</v>
      </c>
      <c r="V7" s="187" t="str">
        <f>collecte!V7</f>
        <v>juin 2011</v>
      </c>
      <c r="W7" s="186" t="str">
        <f>collecte!W7</f>
        <v>juin 2010</v>
      </c>
      <c r="X7" s="188" t="str">
        <f>collecte!X7</f>
        <v>juin 2011</v>
      </c>
      <c r="Y7" s="186" t="str">
        <f>collecte!Y7</f>
        <v>juin 2010</v>
      </c>
      <c r="Z7" s="187" t="str">
        <f>collecte!Z7</f>
        <v>juin 2011</v>
      </c>
      <c r="AA7" s="186" t="str">
        <f>collecte!AA7</f>
        <v>juin 2010</v>
      </c>
      <c r="AB7" s="188" t="str">
        <f>collecte!AB7</f>
        <v>juin 2011</v>
      </c>
      <c r="AC7" s="186" t="str">
        <f>collecte!AC7</f>
        <v>juin 2010</v>
      </c>
      <c r="AD7" s="189" t="str">
        <f>collecte!AD7</f>
        <v>juin 2011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5" t="s">
        <v>254</v>
      </c>
      <c r="B8" s="10"/>
      <c r="C8" s="10"/>
      <c r="D8" s="10"/>
      <c r="E8" s="140"/>
      <c r="F8" s="153"/>
      <c r="G8" s="10"/>
      <c r="H8" s="10"/>
      <c r="I8" s="140"/>
      <c r="J8" s="147"/>
      <c r="K8" s="10"/>
      <c r="L8" s="10"/>
      <c r="M8" s="140"/>
      <c r="N8" s="10"/>
      <c r="O8" s="10"/>
      <c r="P8" s="10"/>
      <c r="Q8" s="10"/>
      <c r="R8" s="125" t="s">
        <v>254</v>
      </c>
      <c r="S8" s="10"/>
      <c r="T8" s="10"/>
      <c r="U8" s="10"/>
      <c r="V8" s="140"/>
      <c r="W8" s="10"/>
      <c r="X8" s="10"/>
      <c r="Y8" s="10"/>
      <c r="Z8" s="140"/>
      <c r="AA8" s="10"/>
      <c r="AB8" s="10"/>
      <c r="AC8" s="10"/>
      <c r="AD8" s="10"/>
      <c r="AJ8" s="40"/>
      <c r="AK8" s="40"/>
    </row>
    <row r="9" spans="1:37" ht="12.75">
      <c r="A9" s="124" t="s">
        <v>106</v>
      </c>
      <c r="B9" s="49">
        <f>'[5]stdep'!I6</f>
        <v>0</v>
      </c>
      <c r="C9" s="49">
        <f>'[5]stdep'!J6</f>
        <v>0</v>
      </c>
      <c r="D9" s="49">
        <f>'[5]stdep'!G6</f>
        <v>0</v>
      </c>
      <c r="E9" s="141">
        <f>'[5]stdep'!H6</f>
        <v>0</v>
      </c>
      <c r="F9" s="148">
        <f>'[5]stdep'!O6</f>
        <v>0</v>
      </c>
      <c r="G9" s="49">
        <f>'[5]stdep'!P6</f>
        <v>0</v>
      </c>
      <c r="H9" s="49">
        <f>'[5]stdep'!M6</f>
        <v>0</v>
      </c>
      <c r="I9" s="49">
        <f>'[5]stdep'!N6</f>
        <v>0</v>
      </c>
      <c r="J9" s="148">
        <f>'[5]stdep'!U6</f>
        <v>0</v>
      </c>
      <c r="K9" s="49">
        <f>'[5]stdep'!V6</f>
        <v>0</v>
      </c>
      <c r="L9" s="49">
        <f>'[5]stdep'!S6</f>
        <v>0</v>
      </c>
      <c r="M9" s="141">
        <f>'[5]stdep'!T6</f>
        <v>0</v>
      </c>
      <c r="N9" s="49">
        <f>'[5]stdep'!AA6</f>
        <v>0</v>
      </c>
      <c r="O9" s="49">
        <f>'[5]stdep'!AB6</f>
        <v>0</v>
      </c>
      <c r="P9" s="49">
        <f>'[5]stdep'!Y6</f>
        <v>0</v>
      </c>
      <c r="Q9" s="49">
        <f>'[5]stdep'!Z6</f>
        <v>0</v>
      </c>
      <c r="R9" s="124" t="s">
        <v>106</v>
      </c>
      <c r="S9" s="49">
        <f>'[5]stdep'!AG6</f>
        <v>0</v>
      </c>
      <c r="T9" s="49">
        <f>'[5]stdep'!AH6</f>
        <v>0</v>
      </c>
      <c r="U9" s="49">
        <f>'[5]stdep'!AE6</f>
        <v>0</v>
      </c>
      <c r="V9" s="141">
        <f>'[5]stdep'!AF6</f>
        <v>0</v>
      </c>
      <c r="W9" s="49">
        <f>'[5]stdep'!AM6</f>
        <v>0</v>
      </c>
      <c r="X9" s="49">
        <f>'[5]stdep'!AN6</f>
        <v>0</v>
      </c>
      <c r="Y9" s="49">
        <f>'[5]stdep'!AK6</f>
        <v>0</v>
      </c>
      <c r="Z9" s="141">
        <f>'[5]stdep'!AL6</f>
        <v>0</v>
      </c>
      <c r="AA9" s="49">
        <f>'[5]stdep'!AS6</f>
        <v>0</v>
      </c>
      <c r="AB9" s="49">
        <f>'[5]stdep'!AT6</f>
        <v>0</v>
      </c>
      <c r="AC9" s="49">
        <f>'[5]stdep'!AQ6</f>
        <v>0</v>
      </c>
      <c r="AD9" s="49">
        <f>'[5]stdep'!AR6</f>
        <v>0</v>
      </c>
      <c r="AJ9" s="40"/>
      <c r="AK9" s="40"/>
    </row>
    <row r="10" spans="1:30" ht="12.75">
      <c r="A10" s="124" t="s">
        <v>107</v>
      </c>
      <c r="B10" s="11">
        <f>'[5]stdep'!I7</f>
        <v>14945.3</v>
      </c>
      <c r="C10" s="11">
        <f>'[5]stdep'!J7</f>
        <v>2953.3</v>
      </c>
      <c r="D10" s="11">
        <f>'[5]stdep'!G7</f>
        <v>0</v>
      </c>
      <c r="E10" s="142">
        <f>'[5]stdep'!H7</f>
        <v>66.1</v>
      </c>
      <c r="F10" s="149">
        <f>'[5]stdep'!O7</f>
        <v>541.7</v>
      </c>
      <c r="G10" s="11">
        <f>'[5]stdep'!P7</f>
        <v>290.38</v>
      </c>
      <c r="H10" s="11">
        <f>'[5]stdep'!M7</f>
        <v>0</v>
      </c>
      <c r="I10" s="11">
        <f>'[5]stdep'!N7</f>
        <v>0</v>
      </c>
      <c r="J10" s="149">
        <f>'[5]stdep'!U7</f>
        <v>0</v>
      </c>
      <c r="K10" s="11">
        <f>'[5]stdep'!V7</f>
        <v>0</v>
      </c>
      <c r="L10" s="11">
        <f>'[5]stdep'!S7</f>
        <v>0</v>
      </c>
      <c r="M10" s="142">
        <f>'[5]stdep'!T7</f>
        <v>0</v>
      </c>
      <c r="N10" s="11">
        <f>'[5]stdep'!AA7</f>
        <v>0</v>
      </c>
      <c r="O10" s="11">
        <f>'[5]stdep'!AB7</f>
        <v>0</v>
      </c>
      <c r="P10" s="11">
        <f>'[5]stdep'!Y7</f>
        <v>0</v>
      </c>
      <c r="Q10" s="11">
        <f>'[5]stdep'!Z7</f>
        <v>0</v>
      </c>
      <c r="R10" s="124" t="s">
        <v>107</v>
      </c>
      <c r="S10" s="11">
        <f>'[5]stdep'!AG7</f>
        <v>4385.8</v>
      </c>
      <c r="T10" s="11">
        <f>'[5]stdep'!AH7</f>
        <v>2872.18</v>
      </c>
      <c r="U10" s="11">
        <f>'[5]stdep'!AE7</f>
        <v>190.6</v>
      </c>
      <c r="V10" s="142">
        <f>'[5]stdep'!AF7</f>
        <v>101.4</v>
      </c>
      <c r="W10" s="11">
        <f>'[5]stdep'!AM7</f>
        <v>17087.5</v>
      </c>
      <c r="X10" s="11">
        <f>'[5]stdep'!AN7</f>
        <v>5085.7</v>
      </c>
      <c r="Y10" s="11">
        <f>'[5]stdep'!AK7</f>
        <v>23</v>
      </c>
      <c r="Z10" s="142">
        <f>'[5]stdep'!AL7</f>
        <v>1911</v>
      </c>
      <c r="AA10" s="11">
        <f>'[5]stdep'!AS7</f>
        <v>0</v>
      </c>
      <c r="AB10" s="11">
        <f>'[5]stdep'!AT7</f>
        <v>0</v>
      </c>
      <c r="AC10" s="11">
        <f>'[5]stdep'!AQ7</f>
        <v>0</v>
      </c>
      <c r="AD10" s="11">
        <f>'[5]stdep'!AR7</f>
        <v>0</v>
      </c>
    </row>
    <row r="11" spans="1:30" ht="12.75">
      <c r="A11" s="124" t="s">
        <v>108</v>
      </c>
      <c r="B11" s="11">
        <f>'[5]stdep'!I8</f>
        <v>2115.1</v>
      </c>
      <c r="C11" s="11">
        <f>'[5]stdep'!J8</f>
        <v>1071.12</v>
      </c>
      <c r="D11" s="11">
        <f>'[5]stdep'!G8</f>
        <v>0</v>
      </c>
      <c r="E11" s="142">
        <f>'[5]stdep'!H8</f>
        <v>0</v>
      </c>
      <c r="F11" s="149">
        <f>'[5]stdep'!O8</f>
        <v>55</v>
      </c>
      <c r="G11" s="11">
        <f>'[5]stdep'!P8</f>
        <v>129</v>
      </c>
      <c r="H11" s="11">
        <f>'[5]stdep'!M8</f>
        <v>0</v>
      </c>
      <c r="I11" s="11">
        <f>'[5]stdep'!N8</f>
        <v>0</v>
      </c>
      <c r="J11" s="149">
        <f>'[5]stdep'!U8</f>
        <v>0</v>
      </c>
      <c r="K11" s="11">
        <f>'[5]stdep'!V8</f>
        <v>0</v>
      </c>
      <c r="L11" s="11">
        <f>'[5]stdep'!S8</f>
        <v>0</v>
      </c>
      <c r="M11" s="142">
        <f>'[5]stdep'!T8</f>
        <v>0</v>
      </c>
      <c r="N11" s="11">
        <f>'[5]stdep'!AA8</f>
        <v>0</v>
      </c>
      <c r="O11" s="11">
        <f>'[5]stdep'!AB8</f>
        <v>0</v>
      </c>
      <c r="P11" s="11">
        <f>'[5]stdep'!Y8</f>
        <v>0</v>
      </c>
      <c r="Q11" s="11">
        <f>'[5]stdep'!Z8</f>
        <v>0</v>
      </c>
      <c r="R11" s="124" t="s">
        <v>108</v>
      </c>
      <c r="S11" s="11">
        <f>'[5]stdep'!AG8</f>
        <v>517.4</v>
      </c>
      <c r="T11" s="11">
        <f>'[5]stdep'!AH8</f>
        <v>267.16</v>
      </c>
      <c r="U11" s="11">
        <f>'[5]stdep'!AE8</f>
        <v>0</v>
      </c>
      <c r="V11" s="142">
        <f>'[5]stdep'!AF8</f>
        <v>0</v>
      </c>
      <c r="W11" s="11">
        <f>'[5]stdep'!AM8</f>
        <v>86.1</v>
      </c>
      <c r="X11" s="11">
        <f>'[5]stdep'!AN8</f>
        <v>46</v>
      </c>
      <c r="Y11" s="11">
        <f>'[5]stdep'!AK8</f>
        <v>0</v>
      </c>
      <c r="Z11" s="142">
        <f>'[5]stdep'!AL8</f>
        <v>0</v>
      </c>
      <c r="AA11" s="11">
        <f>'[5]stdep'!AS8</f>
        <v>0</v>
      </c>
      <c r="AB11" s="11">
        <f>'[5]stdep'!AT8</f>
        <v>0</v>
      </c>
      <c r="AC11" s="11">
        <f>'[5]stdep'!AQ8</f>
        <v>0</v>
      </c>
      <c r="AD11" s="11">
        <f>'[5]stdep'!AR8</f>
        <v>0</v>
      </c>
    </row>
    <row r="12" spans="1:30" ht="12.75">
      <c r="A12" s="124" t="s">
        <v>109</v>
      </c>
      <c r="B12" s="11">
        <f>'[5]stdep'!I9</f>
        <v>3070.3</v>
      </c>
      <c r="C12" s="11">
        <f>'[5]stdep'!J9</f>
        <v>508.68</v>
      </c>
      <c r="D12" s="11">
        <f>'[5]stdep'!G9</f>
        <v>0</v>
      </c>
      <c r="E12" s="142">
        <f>'[5]stdep'!H9</f>
        <v>0</v>
      </c>
      <c r="F12" s="149">
        <f>'[5]stdep'!O9</f>
        <v>203.3</v>
      </c>
      <c r="G12" s="11">
        <f>'[5]stdep'!P9</f>
        <v>79.6</v>
      </c>
      <c r="H12" s="11">
        <f>'[5]stdep'!M9</f>
        <v>0</v>
      </c>
      <c r="I12" s="11">
        <f>'[5]stdep'!N9</f>
        <v>0</v>
      </c>
      <c r="J12" s="149">
        <f>'[5]stdep'!U9</f>
        <v>0</v>
      </c>
      <c r="K12" s="11">
        <f>'[5]stdep'!V9</f>
        <v>0</v>
      </c>
      <c r="L12" s="11">
        <f>'[5]stdep'!S9</f>
        <v>0</v>
      </c>
      <c r="M12" s="142">
        <f>'[5]stdep'!T9</f>
        <v>0</v>
      </c>
      <c r="N12" s="11">
        <f>'[5]stdep'!AA9</f>
        <v>0</v>
      </c>
      <c r="O12" s="11">
        <f>'[5]stdep'!AB9</f>
        <v>0</v>
      </c>
      <c r="P12" s="11">
        <f>'[5]stdep'!Y9</f>
        <v>0</v>
      </c>
      <c r="Q12" s="11">
        <f>'[5]stdep'!Z9</f>
        <v>0</v>
      </c>
      <c r="R12" s="124" t="s">
        <v>109</v>
      </c>
      <c r="S12" s="11">
        <f>'[5]stdep'!AG9</f>
        <v>2017</v>
      </c>
      <c r="T12" s="11">
        <f>'[5]stdep'!AH9</f>
        <v>187.89</v>
      </c>
      <c r="U12" s="11">
        <f>'[5]stdep'!AE9</f>
        <v>0</v>
      </c>
      <c r="V12" s="142">
        <f>'[5]stdep'!AF9</f>
        <v>0</v>
      </c>
      <c r="W12" s="11">
        <f>'[5]stdep'!AM9</f>
        <v>22.8</v>
      </c>
      <c r="X12" s="11">
        <f>'[5]stdep'!AN9</f>
        <v>38.6</v>
      </c>
      <c r="Y12" s="11">
        <f>'[5]stdep'!AK9</f>
        <v>0</v>
      </c>
      <c r="Z12" s="142">
        <f>'[5]stdep'!AL9</f>
        <v>0</v>
      </c>
      <c r="AA12" s="11">
        <f>'[5]stdep'!AS9</f>
        <v>0</v>
      </c>
      <c r="AB12" s="11">
        <f>'[5]stdep'!AT9</f>
        <v>0</v>
      </c>
      <c r="AC12" s="11">
        <f>'[5]stdep'!AQ9</f>
        <v>0</v>
      </c>
      <c r="AD12" s="11">
        <f>'[5]stdep'!AR9</f>
        <v>0</v>
      </c>
    </row>
    <row r="13" spans="1:30" ht="12.75">
      <c r="A13" s="124" t="s">
        <v>110</v>
      </c>
      <c r="B13" s="11">
        <f>'[5]stdep'!I10</f>
        <v>0</v>
      </c>
      <c r="C13" s="11">
        <f>'[5]stdep'!J10</f>
        <v>0</v>
      </c>
      <c r="D13" s="11">
        <f>'[5]stdep'!G10</f>
        <v>0</v>
      </c>
      <c r="E13" s="142">
        <f>'[5]stdep'!H10</f>
        <v>0</v>
      </c>
      <c r="F13" s="149">
        <f>'[5]stdep'!O10</f>
        <v>0</v>
      </c>
      <c r="G13" s="11">
        <f>'[5]stdep'!P10</f>
        <v>0</v>
      </c>
      <c r="H13" s="11">
        <f>'[5]stdep'!M10</f>
        <v>0</v>
      </c>
      <c r="I13" s="11">
        <f>'[5]stdep'!N10</f>
        <v>0</v>
      </c>
      <c r="J13" s="149">
        <f>'[5]stdep'!U10</f>
        <v>0</v>
      </c>
      <c r="K13" s="11">
        <f>'[5]stdep'!V10</f>
        <v>0</v>
      </c>
      <c r="L13" s="11">
        <f>'[5]stdep'!S10</f>
        <v>0</v>
      </c>
      <c r="M13" s="142">
        <f>'[5]stdep'!T10</f>
        <v>0</v>
      </c>
      <c r="N13" s="11">
        <f>'[5]stdep'!AA10</f>
        <v>0</v>
      </c>
      <c r="O13" s="11">
        <f>'[5]stdep'!AB10</f>
        <v>0</v>
      </c>
      <c r="P13" s="11">
        <f>'[5]stdep'!Y10</f>
        <v>0</v>
      </c>
      <c r="Q13" s="11">
        <f>'[5]stdep'!Z10</f>
        <v>0</v>
      </c>
      <c r="R13" s="124" t="s">
        <v>110</v>
      </c>
      <c r="S13" s="11">
        <f>'[5]stdep'!AG10</f>
        <v>0</v>
      </c>
      <c r="T13" s="11">
        <f>'[5]stdep'!AH10</f>
        <v>0</v>
      </c>
      <c r="U13" s="11">
        <f>'[5]stdep'!AE10</f>
        <v>0</v>
      </c>
      <c r="V13" s="142">
        <f>'[5]stdep'!AF10</f>
        <v>0</v>
      </c>
      <c r="W13" s="11">
        <f>'[5]stdep'!AM10</f>
        <v>0</v>
      </c>
      <c r="X13" s="11">
        <f>'[5]stdep'!AN10</f>
        <v>0</v>
      </c>
      <c r="Y13" s="11">
        <f>'[5]stdep'!AK10</f>
        <v>0</v>
      </c>
      <c r="Z13" s="142">
        <f>'[5]stdep'!AL10</f>
        <v>0</v>
      </c>
      <c r="AA13" s="11">
        <f>'[5]stdep'!AS10</f>
        <v>0</v>
      </c>
      <c r="AB13" s="11">
        <f>'[5]stdep'!AT10</f>
        <v>0</v>
      </c>
      <c r="AC13" s="11">
        <f>'[5]stdep'!AQ10</f>
        <v>0</v>
      </c>
      <c r="AD13" s="11">
        <f>'[5]stdep'!AR10</f>
        <v>0</v>
      </c>
    </row>
    <row r="14" spans="1:30" ht="12.75">
      <c r="A14" s="124" t="s">
        <v>111</v>
      </c>
      <c r="B14" s="11">
        <f>'[5]stdep'!I11</f>
        <v>0</v>
      </c>
      <c r="C14" s="11">
        <f>'[5]stdep'!J11</f>
        <v>0</v>
      </c>
      <c r="D14" s="11">
        <f>'[5]stdep'!G11</f>
        <v>0</v>
      </c>
      <c r="E14" s="142">
        <f>'[5]stdep'!H11</f>
        <v>0</v>
      </c>
      <c r="F14" s="149">
        <f>'[5]stdep'!O11</f>
        <v>0</v>
      </c>
      <c r="G14" s="11">
        <f>'[5]stdep'!P11</f>
        <v>0</v>
      </c>
      <c r="H14" s="11">
        <f>'[5]stdep'!M11</f>
        <v>0</v>
      </c>
      <c r="I14" s="11">
        <f>'[5]stdep'!N11</f>
        <v>0</v>
      </c>
      <c r="J14" s="149">
        <f>'[5]stdep'!U11</f>
        <v>0</v>
      </c>
      <c r="K14" s="11">
        <f>'[5]stdep'!V11</f>
        <v>0</v>
      </c>
      <c r="L14" s="11">
        <f>'[5]stdep'!S11</f>
        <v>0</v>
      </c>
      <c r="M14" s="142">
        <f>'[5]stdep'!T11</f>
        <v>0</v>
      </c>
      <c r="N14" s="11">
        <f>'[5]stdep'!AA11</f>
        <v>0</v>
      </c>
      <c r="O14" s="11">
        <f>'[5]stdep'!AB11</f>
        <v>0</v>
      </c>
      <c r="P14" s="11">
        <f>'[5]stdep'!Y11</f>
        <v>0</v>
      </c>
      <c r="Q14" s="11">
        <f>'[5]stdep'!Z11</f>
        <v>0</v>
      </c>
      <c r="R14" s="124" t="s">
        <v>111</v>
      </c>
      <c r="S14" s="11">
        <f>'[5]stdep'!AG11</f>
        <v>0</v>
      </c>
      <c r="T14" s="11">
        <f>'[5]stdep'!AH11</f>
        <v>0</v>
      </c>
      <c r="U14" s="11">
        <f>'[5]stdep'!AE11</f>
        <v>0</v>
      </c>
      <c r="V14" s="142">
        <f>'[5]stdep'!AF11</f>
        <v>0</v>
      </c>
      <c r="W14" s="11">
        <f>'[5]stdep'!AM11</f>
        <v>0</v>
      </c>
      <c r="X14" s="11">
        <f>'[5]stdep'!AN11</f>
        <v>0</v>
      </c>
      <c r="Y14" s="11">
        <f>'[5]stdep'!AK11</f>
        <v>0</v>
      </c>
      <c r="Z14" s="142">
        <f>'[5]stdep'!AL11</f>
        <v>0</v>
      </c>
      <c r="AA14" s="11">
        <f>'[5]stdep'!AS11</f>
        <v>0</v>
      </c>
      <c r="AB14" s="11">
        <f>'[5]stdep'!AT11</f>
        <v>0</v>
      </c>
      <c r="AC14" s="11">
        <f>'[5]stdep'!AQ11</f>
        <v>0</v>
      </c>
      <c r="AD14" s="11">
        <f>'[5]stdep'!AR11</f>
        <v>0</v>
      </c>
    </row>
    <row r="15" spans="1:30" ht="12.75">
      <c r="A15" s="124" t="s">
        <v>112</v>
      </c>
      <c r="B15" s="11">
        <f>'[5]stdep'!I12</f>
        <v>0</v>
      </c>
      <c r="C15" s="11">
        <f>'[5]stdep'!J12</f>
        <v>0</v>
      </c>
      <c r="D15" s="11">
        <f>'[5]stdep'!G12</f>
        <v>0</v>
      </c>
      <c r="E15" s="142">
        <f>'[5]stdep'!H12</f>
        <v>0</v>
      </c>
      <c r="F15" s="149">
        <f>'[5]stdep'!O12</f>
        <v>0</v>
      </c>
      <c r="G15" s="11">
        <f>'[5]stdep'!P12</f>
        <v>0</v>
      </c>
      <c r="H15" s="11">
        <f>'[5]stdep'!M12</f>
        <v>0</v>
      </c>
      <c r="I15" s="11">
        <f>'[5]stdep'!N12</f>
        <v>0</v>
      </c>
      <c r="J15" s="149">
        <f>'[5]stdep'!U12</f>
        <v>0</v>
      </c>
      <c r="K15" s="11">
        <f>'[5]stdep'!V12</f>
        <v>0</v>
      </c>
      <c r="L15" s="11">
        <f>'[5]stdep'!S12</f>
        <v>0</v>
      </c>
      <c r="M15" s="142">
        <f>'[5]stdep'!T12</f>
        <v>0</v>
      </c>
      <c r="N15" s="11">
        <f>'[5]stdep'!AA12</f>
        <v>0</v>
      </c>
      <c r="O15" s="11">
        <f>'[5]stdep'!AB12</f>
        <v>0</v>
      </c>
      <c r="P15" s="11">
        <f>'[5]stdep'!Y12</f>
        <v>0</v>
      </c>
      <c r="Q15" s="11">
        <f>'[5]stdep'!Z12</f>
        <v>0</v>
      </c>
      <c r="R15" s="124" t="s">
        <v>112</v>
      </c>
      <c r="S15" s="11">
        <f>'[5]stdep'!AG12</f>
        <v>0</v>
      </c>
      <c r="T15" s="11">
        <f>'[5]stdep'!AH12</f>
        <v>0</v>
      </c>
      <c r="U15" s="11">
        <f>'[5]stdep'!AE12</f>
        <v>0</v>
      </c>
      <c r="V15" s="142">
        <f>'[5]stdep'!AF12</f>
        <v>0</v>
      </c>
      <c r="W15" s="11">
        <f>'[5]stdep'!AM12</f>
        <v>0</v>
      </c>
      <c r="X15" s="11">
        <f>'[5]stdep'!AN12</f>
        <v>0</v>
      </c>
      <c r="Y15" s="11">
        <f>'[5]stdep'!AK12</f>
        <v>0</v>
      </c>
      <c r="Z15" s="142">
        <f>'[5]stdep'!AL12</f>
        <v>0</v>
      </c>
      <c r="AA15" s="11">
        <f>'[5]stdep'!AS12</f>
        <v>0</v>
      </c>
      <c r="AB15" s="11">
        <f>'[5]stdep'!AT12</f>
        <v>0</v>
      </c>
      <c r="AC15" s="11">
        <f>'[5]stdep'!AQ12</f>
        <v>0</v>
      </c>
      <c r="AD15" s="11">
        <f>'[5]stdep'!AR12</f>
        <v>0</v>
      </c>
    </row>
    <row r="16" spans="1:30" ht="12.75">
      <c r="A16" s="124" t="s">
        <v>113</v>
      </c>
      <c r="B16" s="11">
        <f>'[5]stdep'!I13</f>
        <v>7119.6</v>
      </c>
      <c r="C16" s="11">
        <f>'[5]stdep'!J13</f>
        <v>0</v>
      </c>
      <c r="D16" s="11">
        <f>'[5]stdep'!G13</f>
        <v>0</v>
      </c>
      <c r="E16" s="142">
        <f>'[5]stdep'!H13</f>
        <v>0</v>
      </c>
      <c r="F16" s="149">
        <f>'[5]stdep'!O13</f>
        <v>10.8</v>
      </c>
      <c r="G16" s="11">
        <f>'[5]stdep'!P13</f>
        <v>0</v>
      </c>
      <c r="H16" s="11">
        <f>'[5]stdep'!M13</f>
        <v>0</v>
      </c>
      <c r="I16" s="11">
        <f>'[5]stdep'!N13</f>
        <v>0</v>
      </c>
      <c r="J16" s="149">
        <f>'[5]stdep'!U13</f>
        <v>0</v>
      </c>
      <c r="K16" s="11">
        <f>'[5]stdep'!V13</f>
        <v>0</v>
      </c>
      <c r="L16" s="11">
        <f>'[5]stdep'!S13</f>
        <v>0</v>
      </c>
      <c r="M16" s="142">
        <f>'[5]stdep'!T13</f>
        <v>0</v>
      </c>
      <c r="N16" s="11">
        <f>'[5]stdep'!AA13</f>
        <v>35</v>
      </c>
      <c r="O16" s="11">
        <f>'[5]stdep'!AB13</f>
        <v>0</v>
      </c>
      <c r="P16" s="11">
        <f>'[5]stdep'!Y13</f>
        <v>0</v>
      </c>
      <c r="Q16" s="11">
        <f>'[5]stdep'!Z13</f>
        <v>0</v>
      </c>
      <c r="R16" s="124" t="s">
        <v>113</v>
      </c>
      <c r="S16" s="11">
        <f>'[5]stdep'!AG13</f>
        <v>213.3</v>
      </c>
      <c r="T16" s="11">
        <f>'[5]stdep'!AH13</f>
        <v>267.6</v>
      </c>
      <c r="U16" s="11">
        <f>'[5]stdep'!AE13</f>
        <v>4.3</v>
      </c>
      <c r="V16" s="142">
        <f>'[5]stdep'!AF13</f>
        <v>4.3</v>
      </c>
      <c r="W16" s="11">
        <f>'[5]stdep'!AM13</f>
        <v>315.4</v>
      </c>
      <c r="X16" s="11">
        <f>'[5]stdep'!AN13</f>
        <v>20.5</v>
      </c>
      <c r="Y16" s="11">
        <f>'[5]stdep'!AK13</f>
        <v>20.5</v>
      </c>
      <c r="Z16" s="142">
        <f>'[5]stdep'!AL13</f>
        <v>20.5</v>
      </c>
      <c r="AA16" s="11">
        <f>'[5]stdep'!AS13</f>
        <v>0</v>
      </c>
      <c r="AB16" s="11">
        <f>'[5]stdep'!AT13</f>
        <v>0</v>
      </c>
      <c r="AC16" s="11">
        <f>'[5]stdep'!AQ13</f>
        <v>0</v>
      </c>
      <c r="AD16" s="11">
        <f>'[5]stdep'!AR13</f>
        <v>0</v>
      </c>
    </row>
    <row r="17" spans="1:30" s="72" customFormat="1" ht="12.75">
      <c r="A17" s="162" t="s">
        <v>103</v>
      </c>
      <c r="B17" s="159">
        <f aca="true" t="shared" si="0" ref="B17:Q17">SUM(B10:B16)</f>
        <v>27250.299999999996</v>
      </c>
      <c r="C17" s="159">
        <f t="shared" si="0"/>
        <v>4533.1</v>
      </c>
      <c r="D17" s="159">
        <f t="shared" si="0"/>
        <v>0</v>
      </c>
      <c r="E17" s="160">
        <f t="shared" si="0"/>
        <v>66.1</v>
      </c>
      <c r="F17" s="161">
        <f t="shared" si="0"/>
        <v>810.8</v>
      </c>
      <c r="G17" s="159">
        <f t="shared" si="0"/>
        <v>498.98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0</v>
      </c>
      <c r="M17" s="160">
        <f t="shared" si="0"/>
        <v>0</v>
      </c>
      <c r="N17" s="159">
        <f>SUM(N10:N16)</f>
        <v>35</v>
      </c>
      <c r="O17" s="159">
        <f>SUM(O10:O16)</f>
        <v>0</v>
      </c>
      <c r="P17" s="159">
        <f t="shared" si="0"/>
        <v>0</v>
      </c>
      <c r="Q17" s="159">
        <f t="shared" si="0"/>
        <v>0</v>
      </c>
      <c r="R17" s="162" t="s">
        <v>103</v>
      </c>
      <c r="S17" s="159">
        <f aca="true" t="shared" si="1" ref="S17:AD17">SUM(S10:S16)</f>
        <v>7133.5</v>
      </c>
      <c r="T17" s="159">
        <f t="shared" si="1"/>
        <v>3594.8299999999995</v>
      </c>
      <c r="U17" s="159">
        <f t="shared" si="1"/>
        <v>194.9</v>
      </c>
      <c r="V17" s="160">
        <f t="shared" si="1"/>
        <v>105.7</v>
      </c>
      <c r="W17" s="159">
        <f t="shared" si="1"/>
        <v>17511.8</v>
      </c>
      <c r="X17" s="159">
        <f t="shared" si="1"/>
        <v>5190.8</v>
      </c>
      <c r="Y17" s="159">
        <f t="shared" si="1"/>
        <v>43.5</v>
      </c>
      <c r="Z17" s="160">
        <f t="shared" si="1"/>
        <v>1931.5</v>
      </c>
      <c r="AA17" s="159">
        <f t="shared" si="1"/>
        <v>0</v>
      </c>
      <c r="AB17" s="159">
        <f t="shared" si="1"/>
        <v>0</v>
      </c>
      <c r="AC17" s="159">
        <f t="shared" si="1"/>
        <v>0</v>
      </c>
      <c r="AD17" s="159">
        <f t="shared" si="1"/>
        <v>0</v>
      </c>
    </row>
    <row r="18" spans="1:30" ht="12.75">
      <c r="A18" s="126" t="s">
        <v>114</v>
      </c>
      <c r="B18" s="11"/>
      <c r="C18" s="11"/>
      <c r="D18" s="11"/>
      <c r="E18" s="142"/>
      <c r="F18" s="149"/>
      <c r="G18" s="11"/>
      <c r="H18" s="11"/>
      <c r="I18" s="11"/>
      <c r="J18" s="149"/>
      <c r="K18" s="11"/>
      <c r="L18" s="11"/>
      <c r="M18" s="142"/>
      <c r="N18" s="11"/>
      <c r="O18" s="11"/>
      <c r="P18" s="11"/>
      <c r="Q18" s="11"/>
      <c r="R18" s="126" t="s">
        <v>114</v>
      </c>
      <c r="S18" s="11"/>
      <c r="T18" s="11"/>
      <c r="U18" s="11"/>
      <c r="V18" s="142"/>
      <c r="W18" s="11"/>
      <c r="X18" s="11"/>
      <c r="Y18" s="11"/>
      <c r="Z18" s="142"/>
      <c r="AA18" s="11"/>
      <c r="AB18" s="11"/>
      <c r="AC18" s="11"/>
      <c r="AD18" s="11"/>
    </row>
    <row r="19" spans="1:30" ht="12.75">
      <c r="A19" s="124" t="s">
        <v>115</v>
      </c>
      <c r="B19" s="11">
        <f>'[5]stdep'!I15</f>
        <v>1243.2</v>
      </c>
      <c r="C19" s="11">
        <f>'[5]stdep'!J15</f>
        <v>845.02</v>
      </c>
      <c r="D19" s="11">
        <f>'[5]stdep'!G15</f>
        <v>0</v>
      </c>
      <c r="E19" s="142">
        <f>'[5]stdep'!H15</f>
        <v>0</v>
      </c>
      <c r="F19" s="149">
        <f>'[5]stdep'!O15</f>
        <v>36.9</v>
      </c>
      <c r="G19" s="11">
        <f>'[5]stdep'!P15</f>
        <v>15.49</v>
      </c>
      <c r="H19" s="11">
        <f>'[5]stdep'!M15</f>
        <v>0</v>
      </c>
      <c r="I19" s="11">
        <f>'[5]stdep'!N15</f>
        <v>0</v>
      </c>
      <c r="J19" s="149">
        <f>'[5]stdep'!U15</f>
        <v>0</v>
      </c>
      <c r="K19" s="11">
        <f>'[5]stdep'!V15</f>
        <v>0</v>
      </c>
      <c r="L19" s="11">
        <f>'[5]stdep'!S15</f>
        <v>0</v>
      </c>
      <c r="M19" s="142">
        <f>'[5]stdep'!T15</f>
        <v>0</v>
      </c>
      <c r="N19" s="11">
        <f>'[5]stdep'!AA15</f>
        <v>0.1</v>
      </c>
      <c r="O19" s="11">
        <f>'[5]stdep'!AB15</f>
        <v>40</v>
      </c>
      <c r="P19" s="11">
        <f>'[5]stdep'!Y15</f>
        <v>0</v>
      </c>
      <c r="Q19" s="11">
        <f>'[5]stdep'!Z15</f>
        <v>0</v>
      </c>
      <c r="R19" s="124" t="s">
        <v>115</v>
      </c>
      <c r="S19" s="11">
        <f>'[5]stdep'!AG15</f>
        <v>1352.6</v>
      </c>
      <c r="T19" s="11">
        <f>'[5]stdep'!AH15</f>
        <v>276.99</v>
      </c>
      <c r="U19" s="11">
        <f>'[5]stdep'!AE15</f>
        <v>2.8</v>
      </c>
      <c r="V19" s="142">
        <f>'[5]stdep'!AF15</f>
        <v>0</v>
      </c>
      <c r="W19" s="11">
        <f>'[5]stdep'!AM15</f>
        <v>1061.3</v>
      </c>
      <c r="X19" s="11">
        <f>'[5]stdep'!AN15</f>
        <v>632.1</v>
      </c>
      <c r="Y19" s="11">
        <f>'[5]stdep'!AK15</f>
        <v>0</v>
      </c>
      <c r="Z19" s="142">
        <f>'[5]stdep'!AL15</f>
        <v>0</v>
      </c>
      <c r="AA19" s="11">
        <f>'[5]stdep'!AS15</f>
        <v>0</v>
      </c>
      <c r="AB19" s="11">
        <f>'[5]stdep'!AT15</f>
        <v>0</v>
      </c>
      <c r="AC19" s="11">
        <f>'[5]stdep'!AQ15</f>
        <v>0</v>
      </c>
      <c r="AD19" s="11">
        <f>'[5]stdep'!AR15</f>
        <v>0</v>
      </c>
    </row>
    <row r="20" spans="1:30" ht="12.75">
      <c r="A20" s="124" t="s">
        <v>116</v>
      </c>
      <c r="B20" s="11">
        <f>'[5]stdep'!I16</f>
        <v>3826.7</v>
      </c>
      <c r="C20" s="11">
        <f>'[5]stdep'!J16</f>
        <v>2891.84</v>
      </c>
      <c r="D20" s="11">
        <f>'[5]stdep'!G16</f>
        <v>0</v>
      </c>
      <c r="E20" s="142">
        <f>'[5]stdep'!H16</f>
        <v>0</v>
      </c>
      <c r="F20" s="149">
        <f>'[5]stdep'!O16</f>
        <v>44.7</v>
      </c>
      <c r="G20" s="11">
        <f>'[5]stdep'!P16</f>
        <v>73.7</v>
      </c>
      <c r="H20" s="11">
        <f>'[5]stdep'!M16</f>
        <v>0</v>
      </c>
      <c r="I20" s="11">
        <f>'[5]stdep'!N16</f>
        <v>0</v>
      </c>
      <c r="J20" s="149">
        <f>'[5]stdep'!U16</f>
        <v>60.5</v>
      </c>
      <c r="K20" s="11">
        <f>'[5]stdep'!V16</f>
        <v>7.88</v>
      </c>
      <c r="L20" s="11">
        <f>'[5]stdep'!S16</f>
        <v>0</v>
      </c>
      <c r="M20" s="142">
        <f>'[5]stdep'!T16</f>
        <v>0</v>
      </c>
      <c r="N20" s="11">
        <f>'[5]stdep'!AA16</f>
        <v>23.7</v>
      </c>
      <c r="O20" s="11">
        <f>'[5]stdep'!AB16</f>
        <v>0</v>
      </c>
      <c r="P20" s="11">
        <f>'[5]stdep'!Y16</f>
        <v>0</v>
      </c>
      <c r="Q20" s="11">
        <f>'[5]stdep'!Z16</f>
        <v>0</v>
      </c>
      <c r="R20" s="124" t="s">
        <v>116</v>
      </c>
      <c r="S20" s="11">
        <f>'[5]stdep'!AG16</f>
        <v>1388.5</v>
      </c>
      <c r="T20" s="11">
        <f>'[5]stdep'!AH16</f>
        <v>1133.72</v>
      </c>
      <c r="U20" s="11">
        <f>'[5]stdep'!AE16</f>
        <v>0</v>
      </c>
      <c r="V20" s="142">
        <f>'[5]stdep'!AF16</f>
        <v>0</v>
      </c>
      <c r="W20" s="11">
        <f>'[5]stdep'!AM16</f>
        <v>44.7</v>
      </c>
      <c r="X20" s="11">
        <f>'[5]stdep'!AN16</f>
        <v>284.24</v>
      </c>
      <c r="Y20" s="11">
        <f>'[5]stdep'!AK16</f>
        <v>0</v>
      </c>
      <c r="Z20" s="142">
        <f>'[5]stdep'!AL16</f>
        <v>0</v>
      </c>
      <c r="AA20" s="11">
        <f>'[5]stdep'!AS16</f>
        <v>0</v>
      </c>
      <c r="AB20" s="11">
        <f>'[5]stdep'!AT16</f>
        <v>0</v>
      </c>
      <c r="AC20" s="11">
        <f>'[5]stdep'!AQ16</f>
        <v>0</v>
      </c>
      <c r="AD20" s="11">
        <f>'[5]stdep'!AR16</f>
        <v>0</v>
      </c>
    </row>
    <row r="21" spans="1:30" ht="12.75">
      <c r="A21" s="124" t="s">
        <v>117</v>
      </c>
      <c r="B21" s="11">
        <f>'[5]stdep'!I17</f>
        <v>12242.4</v>
      </c>
      <c r="C21" s="11">
        <f>'[5]stdep'!J17</f>
        <v>7140.81</v>
      </c>
      <c r="D21" s="11">
        <f>'[5]stdep'!G17</f>
        <v>0</v>
      </c>
      <c r="E21" s="142">
        <f>'[5]stdep'!H17</f>
        <v>0</v>
      </c>
      <c r="F21" s="149">
        <f>'[5]stdep'!O17</f>
        <v>181.7</v>
      </c>
      <c r="G21" s="11">
        <f>'[5]stdep'!P17</f>
        <v>189</v>
      </c>
      <c r="H21" s="11">
        <f>'[5]stdep'!M17</f>
        <v>0</v>
      </c>
      <c r="I21" s="11">
        <f>'[5]stdep'!N17</f>
        <v>0</v>
      </c>
      <c r="J21" s="149">
        <f>'[5]stdep'!U17</f>
        <v>0</v>
      </c>
      <c r="K21" s="11">
        <f>'[5]stdep'!V17</f>
        <v>9.91</v>
      </c>
      <c r="L21" s="11">
        <f>'[5]stdep'!S17</f>
        <v>0</v>
      </c>
      <c r="M21" s="142">
        <f>'[5]stdep'!T17</f>
        <v>0</v>
      </c>
      <c r="N21" s="11">
        <f>'[5]stdep'!AA17</f>
        <v>0</v>
      </c>
      <c r="O21" s="11">
        <f>'[5]stdep'!AB17</f>
        <v>0</v>
      </c>
      <c r="P21" s="11">
        <f>'[5]stdep'!Y17</f>
        <v>0</v>
      </c>
      <c r="Q21" s="11">
        <f>'[5]stdep'!Z17</f>
        <v>0</v>
      </c>
      <c r="R21" s="124" t="s">
        <v>117</v>
      </c>
      <c r="S21" s="11">
        <f>'[5]stdep'!AG17</f>
        <v>13322.8</v>
      </c>
      <c r="T21" s="11">
        <f>'[5]stdep'!AH17</f>
        <v>5031.98</v>
      </c>
      <c r="U21" s="11">
        <f>'[5]stdep'!AE17</f>
        <v>0.1</v>
      </c>
      <c r="V21" s="142">
        <f>'[5]stdep'!AF17</f>
        <v>0.3</v>
      </c>
      <c r="W21" s="11">
        <f>'[5]stdep'!AM17</f>
        <v>884.8</v>
      </c>
      <c r="X21" s="11">
        <f>'[5]stdep'!AN17</f>
        <v>680.87</v>
      </c>
      <c r="Y21" s="11">
        <f>'[5]stdep'!AK17</f>
        <v>0</v>
      </c>
      <c r="Z21" s="142">
        <f>'[5]stdep'!AL17</f>
        <v>0</v>
      </c>
      <c r="AA21" s="11">
        <f>'[5]stdep'!AS17</f>
        <v>0</v>
      </c>
      <c r="AB21" s="11">
        <f>'[5]stdep'!AT17</f>
        <v>0</v>
      </c>
      <c r="AC21" s="11">
        <f>'[5]stdep'!AQ17</f>
        <v>0</v>
      </c>
      <c r="AD21" s="11">
        <f>'[5]stdep'!AR17</f>
        <v>0</v>
      </c>
    </row>
    <row r="22" spans="1:30" ht="12.75">
      <c r="A22" s="124" t="s">
        <v>118</v>
      </c>
      <c r="B22" s="11">
        <f>'[5]stdep'!I18</f>
        <v>1238.9</v>
      </c>
      <c r="C22" s="11">
        <f>'[5]stdep'!J18</f>
        <v>0</v>
      </c>
      <c r="D22" s="11">
        <f>'[5]stdep'!G18</f>
        <v>0</v>
      </c>
      <c r="E22" s="142">
        <f>'[5]stdep'!H18</f>
        <v>0</v>
      </c>
      <c r="F22" s="149">
        <f>'[5]stdep'!O18</f>
        <v>30.6</v>
      </c>
      <c r="G22" s="11">
        <f>'[5]stdep'!P18</f>
        <v>71.17</v>
      </c>
      <c r="H22" s="11">
        <f>'[5]stdep'!M18</f>
        <v>0</v>
      </c>
      <c r="I22" s="11">
        <f>'[5]stdep'!N18</f>
        <v>0</v>
      </c>
      <c r="J22" s="149">
        <f>'[5]stdep'!U18</f>
        <v>669.2</v>
      </c>
      <c r="K22" s="11">
        <f>'[5]stdep'!V18</f>
        <v>149.74</v>
      </c>
      <c r="L22" s="11">
        <f>'[5]stdep'!S18</f>
        <v>0</v>
      </c>
      <c r="M22" s="142">
        <f>'[5]stdep'!T18</f>
        <v>0</v>
      </c>
      <c r="N22" s="11">
        <f>'[5]stdep'!AA18</f>
        <v>0</v>
      </c>
      <c r="O22" s="11">
        <f>'[5]stdep'!AB18</f>
        <v>0</v>
      </c>
      <c r="P22" s="11">
        <f>'[5]stdep'!Y18</f>
        <v>0</v>
      </c>
      <c r="Q22" s="11">
        <f>'[5]stdep'!Z18</f>
        <v>0</v>
      </c>
      <c r="R22" s="124" t="s">
        <v>118</v>
      </c>
      <c r="S22" s="11">
        <f>'[5]stdep'!AG18</f>
        <v>119.3</v>
      </c>
      <c r="T22" s="11">
        <f>'[5]stdep'!AH18</f>
        <v>137.75</v>
      </c>
      <c r="U22" s="11">
        <f>'[5]stdep'!AE18</f>
        <v>0</v>
      </c>
      <c r="V22" s="142">
        <f>'[5]stdep'!AF18</f>
        <v>0</v>
      </c>
      <c r="W22" s="11">
        <f>'[5]stdep'!AM18</f>
        <v>335.5</v>
      </c>
      <c r="X22" s="11">
        <f>'[5]stdep'!AN18</f>
        <v>82.26</v>
      </c>
      <c r="Y22" s="11">
        <f>'[5]stdep'!AK18</f>
        <v>0</v>
      </c>
      <c r="Z22" s="142">
        <f>'[5]stdep'!AL18</f>
        <v>0</v>
      </c>
      <c r="AA22" s="11">
        <f>'[5]stdep'!AS18</f>
        <v>0</v>
      </c>
      <c r="AB22" s="11">
        <f>'[5]stdep'!AT18</f>
        <v>0</v>
      </c>
      <c r="AC22" s="11">
        <f>'[5]stdep'!AQ18</f>
        <v>0</v>
      </c>
      <c r="AD22" s="11">
        <f>'[5]stdep'!AR18</f>
        <v>0</v>
      </c>
    </row>
    <row r="23" spans="1:38" s="72" customFormat="1" ht="12.75">
      <c r="A23" s="162" t="s">
        <v>103</v>
      </c>
      <c r="B23" s="163">
        <f aca="true" t="shared" si="2" ref="B23:Q23">SUM(B19:B22)</f>
        <v>18551.2</v>
      </c>
      <c r="C23" s="163">
        <f t="shared" si="2"/>
        <v>10877.67</v>
      </c>
      <c r="D23" s="163">
        <f t="shared" si="2"/>
        <v>0</v>
      </c>
      <c r="E23" s="163">
        <f t="shared" si="2"/>
        <v>0</v>
      </c>
      <c r="F23" s="163">
        <f t="shared" si="2"/>
        <v>293.9</v>
      </c>
      <c r="G23" s="163">
        <f t="shared" si="2"/>
        <v>349.36</v>
      </c>
      <c r="H23" s="163">
        <f t="shared" si="2"/>
        <v>0</v>
      </c>
      <c r="I23" s="163">
        <f t="shared" si="2"/>
        <v>0</v>
      </c>
      <c r="J23" s="163">
        <f t="shared" si="2"/>
        <v>729.7</v>
      </c>
      <c r="K23" s="163">
        <f t="shared" si="2"/>
        <v>167.53</v>
      </c>
      <c r="L23" s="163">
        <f t="shared" si="2"/>
        <v>0</v>
      </c>
      <c r="M23" s="163">
        <f t="shared" si="2"/>
        <v>0</v>
      </c>
      <c r="N23" s="163">
        <f>SUM(N19:N22)</f>
        <v>23.8</v>
      </c>
      <c r="O23" s="163">
        <f>SUM(O19:O22)</f>
        <v>40</v>
      </c>
      <c r="P23" s="163">
        <f t="shared" si="2"/>
        <v>0</v>
      </c>
      <c r="Q23" s="163">
        <f t="shared" si="2"/>
        <v>0</v>
      </c>
      <c r="R23" s="162" t="s">
        <v>103</v>
      </c>
      <c r="S23" s="163">
        <f aca="true" t="shared" si="3" ref="S23:AD23">SUM(S19:S22)</f>
        <v>16183.199999999999</v>
      </c>
      <c r="T23" s="163">
        <f t="shared" si="3"/>
        <v>6580.44</v>
      </c>
      <c r="U23" s="163">
        <f t="shared" si="3"/>
        <v>2.9</v>
      </c>
      <c r="V23" s="163">
        <f t="shared" si="3"/>
        <v>0.3</v>
      </c>
      <c r="W23" s="163">
        <f t="shared" si="3"/>
        <v>2326.3</v>
      </c>
      <c r="X23" s="163">
        <f t="shared" si="3"/>
        <v>1679.47</v>
      </c>
      <c r="Y23" s="163">
        <f t="shared" si="3"/>
        <v>0</v>
      </c>
      <c r="Z23" s="163">
        <f t="shared" si="3"/>
        <v>0</v>
      </c>
      <c r="AA23" s="163">
        <f t="shared" si="3"/>
        <v>0</v>
      </c>
      <c r="AB23" s="163">
        <f t="shared" si="3"/>
        <v>0</v>
      </c>
      <c r="AC23" s="163">
        <f t="shared" si="3"/>
        <v>0</v>
      </c>
      <c r="AD23" s="163">
        <f t="shared" si="3"/>
        <v>0</v>
      </c>
      <c r="AJ23" s="41"/>
      <c r="AK23" s="41"/>
      <c r="AL23" s="41"/>
    </row>
    <row r="24" spans="1:30" ht="12.75">
      <c r="A24" s="126" t="s">
        <v>119</v>
      </c>
      <c r="B24" s="11"/>
      <c r="C24" s="11"/>
      <c r="D24" s="11"/>
      <c r="E24" s="142"/>
      <c r="F24" s="149"/>
      <c r="G24" s="11"/>
      <c r="H24" s="11"/>
      <c r="I24" s="11"/>
      <c r="J24" s="149"/>
      <c r="K24" s="11"/>
      <c r="L24" s="11"/>
      <c r="M24" s="142"/>
      <c r="N24" s="11"/>
      <c r="O24" s="11"/>
      <c r="P24" s="11"/>
      <c r="Q24" s="11"/>
      <c r="R24" s="126" t="s">
        <v>119</v>
      </c>
      <c r="S24" s="11"/>
      <c r="T24" s="11"/>
      <c r="U24" s="11"/>
      <c r="V24" s="142"/>
      <c r="W24" s="11"/>
      <c r="X24" s="11"/>
      <c r="Y24" s="11"/>
      <c r="Z24" s="142"/>
      <c r="AA24" s="11"/>
      <c r="AB24" s="11"/>
      <c r="AC24" s="11"/>
      <c r="AD24" s="11"/>
    </row>
    <row r="25" spans="1:30" ht="12.75">
      <c r="A25" s="124" t="s">
        <v>120</v>
      </c>
      <c r="B25" s="64">
        <f>'[5]stdep'!I20</f>
        <v>6054.9</v>
      </c>
      <c r="C25" s="64">
        <f>'[5]stdep'!J20</f>
        <v>4022.8</v>
      </c>
      <c r="D25" s="64">
        <f>'[5]stdep'!G20</f>
        <v>0</v>
      </c>
      <c r="E25" s="143">
        <f>'[5]stdep'!H20</f>
        <v>0</v>
      </c>
      <c r="F25" s="150">
        <f>'[5]stdep'!O20</f>
        <v>169.2</v>
      </c>
      <c r="G25" s="64">
        <f>'[5]stdep'!P20</f>
        <v>179.87</v>
      </c>
      <c r="H25" s="64">
        <f>'[5]stdep'!M20</f>
        <v>0</v>
      </c>
      <c r="I25" s="64">
        <f>'[5]stdep'!N20</f>
        <v>0</v>
      </c>
      <c r="J25" s="150">
        <f>'[5]stdep'!U20</f>
        <v>0</v>
      </c>
      <c r="K25" s="64">
        <f>'[5]stdep'!V20</f>
        <v>0</v>
      </c>
      <c r="L25" s="64">
        <f>'[5]stdep'!S20</f>
        <v>0</v>
      </c>
      <c r="M25" s="143">
        <f>'[5]stdep'!T20</f>
        <v>0</v>
      </c>
      <c r="N25" s="64">
        <f>'[5]stdep'!AA20</f>
        <v>0</v>
      </c>
      <c r="O25" s="64">
        <f>'[5]stdep'!AB20</f>
        <v>19</v>
      </c>
      <c r="P25" s="64">
        <f>'[5]stdep'!Y20</f>
        <v>0</v>
      </c>
      <c r="Q25" s="64">
        <f>'[5]stdep'!Z20</f>
        <v>0</v>
      </c>
      <c r="R25" s="124" t="s">
        <v>120</v>
      </c>
      <c r="S25" s="64">
        <f>'[5]stdep'!AG20</f>
        <v>2735.9</v>
      </c>
      <c r="T25" s="64">
        <f>'[5]stdep'!AH20</f>
        <v>1892.21</v>
      </c>
      <c r="U25" s="64">
        <f>'[5]stdep'!AE20</f>
        <v>0</v>
      </c>
      <c r="V25" s="143">
        <f>'[5]stdep'!AF20</f>
        <v>0</v>
      </c>
      <c r="W25" s="64">
        <f>'[5]stdep'!AM20</f>
        <v>6277.6</v>
      </c>
      <c r="X25" s="64">
        <f>'[5]stdep'!AN20</f>
        <v>1993.21</v>
      </c>
      <c r="Y25" s="64">
        <f>'[5]stdep'!AK20</f>
        <v>0</v>
      </c>
      <c r="Z25" s="143">
        <f>'[5]stdep'!AL20</f>
        <v>0</v>
      </c>
      <c r="AA25" s="64">
        <f>'[5]stdep'!AS20</f>
        <v>0</v>
      </c>
      <c r="AB25" s="64">
        <f>'[5]stdep'!AT20</f>
        <v>0</v>
      </c>
      <c r="AC25" s="64">
        <f>'[5]stdep'!AQ20</f>
        <v>0</v>
      </c>
      <c r="AD25" s="64">
        <f>'[5]stdep'!AR20</f>
        <v>0</v>
      </c>
    </row>
    <row r="26" spans="1:30" ht="12.75">
      <c r="A26" s="124" t="s">
        <v>121</v>
      </c>
      <c r="B26" s="64">
        <f>'[5]stdep'!I21</f>
        <v>9738.5</v>
      </c>
      <c r="C26" s="64">
        <f>'[5]stdep'!J21</f>
        <v>9653.1</v>
      </c>
      <c r="D26" s="64">
        <f>'[5]stdep'!G21</f>
        <v>0</v>
      </c>
      <c r="E26" s="143">
        <f>'[5]stdep'!H21</f>
        <v>183.5</v>
      </c>
      <c r="F26" s="150">
        <f>'[5]stdep'!O21</f>
        <v>369.8</v>
      </c>
      <c r="G26" s="64">
        <f>'[5]stdep'!P21</f>
        <v>136.9</v>
      </c>
      <c r="H26" s="64">
        <f>'[5]stdep'!M21</f>
        <v>0</v>
      </c>
      <c r="I26" s="64">
        <f>'[5]stdep'!N21</f>
        <v>0</v>
      </c>
      <c r="J26" s="150">
        <f>'[5]stdep'!U21</f>
        <v>0</v>
      </c>
      <c r="K26" s="64">
        <f>'[5]stdep'!V21</f>
        <v>0</v>
      </c>
      <c r="L26" s="64">
        <f>'[5]stdep'!S21</f>
        <v>0</v>
      </c>
      <c r="M26" s="143">
        <f>'[5]stdep'!T21</f>
        <v>0</v>
      </c>
      <c r="N26" s="64">
        <f>'[5]stdep'!AA21</f>
        <v>249.9</v>
      </c>
      <c r="O26" s="64">
        <f>'[5]stdep'!AB21</f>
        <v>391.25</v>
      </c>
      <c r="P26" s="64">
        <f>'[5]stdep'!Y21</f>
        <v>242.4</v>
      </c>
      <c r="Q26" s="64">
        <f>'[5]stdep'!Z21</f>
        <v>368.75</v>
      </c>
      <c r="R26" s="124" t="s">
        <v>121</v>
      </c>
      <c r="S26" s="64">
        <f>'[5]stdep'!AG21</f>
        <v>6497.8</v>
      </c>
      <c r="T26" s="64">
        <f>'[5]stdep'!AH21</f>
        <v>7746.27</v>
      </c>
      <c r="U26" s="64">
        <f>'[5]stdep'!AE21</f>
        <v>79.8</v>
      </c>
      <c r="V26" s="143">
        <f>'[5]stdep'!AF21</f>
        <v>3391.47</v>
      </c>
      <c r="W26" s="64">
        <f>'[5]stdep'!AM21</f>
        <v>5330.5</v>
      </c>
      <c r="X26" s="64">
        <f>'[5]stdep'!AN21</f>
        <v>1957</v>
      </c>
      <c r="Y26" s="64">
        <f>'[5]stdep'!AK21</f>
        <v>118.9</v>
      </c>
      <c r="Z26" s="143">
        <f>'[5]stdep'!AL21</f>
        <v>348.7</v>
      </c>
      <c r="AA26" s="64">
        <f>'[5]stdep'!AS21</f>
        <v>0</v>
      </c>
      <c r="AB26" s="64">
        <f>'[5]stdep'!AT21</f>
        <v>0</v>
      </c>
      <c r="AC26" s="64">
        <f>'[5]stdep'!AQ21</f>
        <v>0</v>
      </c>
      <c r="AD26" s="64">
        <f>'[5]stdep'!AR21</f>
        <v>0</v>
      </c>
    </row>
    <row r="27" spans="1:30" ht="12.75">
      <c r="A27" s="124" t="s">
        <v>122</v>
      </c>
      <c r="B27" s="64">
        <f>'[5]stdep'!I22</f>
        <v>10320.3</v>
      </c>
      <c r="C27" s="64">
        <f>'[5]stdep'!J22</f>
        <v>6039.54</v>
      </c>
      <c r="D27" s="64">
        <f>'[5]stdep'!G22</f>
        <v>0</v>
      </c>
      <c r="E27" s="143">
        <f>'[5]stdep'!H22</f>
        <v>0</v>
      </c>
      <c r="F27" s="150">
        <f>'[5]stdep'!O22</f>
        <v>0</v>
      </c>
      <c r="G27" s="64">
        <f>'[5]stdep'!P22</f>
        <v>0</v>
      </c>
      <c r="H27" s="64">
        <f>'[5]stdep'!M22</f>
        <v>0</v>
      </c>
      <c r="I27" s="64">
        <f>'[5]stdep'!N22</f>
        <v>0</v>
      </c>
      <c r="J27" s="150">
        <f>'[5]stdep'!U22</f>
        <v>0</v>
      </c>
      <c r="K27" s="64">
        <f>'[5]stdep'!V22</f>
        <v>0</v>
      </c>
      <c r="L27" s="64">
        <f>'[5]stdep'!S22</f>
        <v>0</v>
      </c>
      <c r="M27" s="143">
        <f>'[5]stdep'!T22</f>
        <v>0</v>
      </c>
      <c r="N27" s="64">
        <f>'[5]stdep'!AA22</f>
        <v>0</v>
      </c>
      <c r="O27" s="64">
        <f>'[5]stdep'!AB22</f>
        <v>0</v>
      </c>
      <c r="P27" s="64">
        <f>'[5]stdep'!Y22</f>
        <v>0</v>
      </c>
      <c r="Q27" s="64">
        <f>'[5]stdep'!Z22</f>
        <v>0</v>
      </c>
      <c r="R27" s="124" t="s">
        <v>122</v>
      </c>
      <c r="S27" s="64">
        <f>'[5]stdep'!AG22</f>
        <v>12283.2</v>
      </c>
      <c r="T27" s="64">
        <f>'[5]stdep'!AH22</f>
        <v>5910.66</v>
      </c>
      <c r="U27" s="64">
        <f>'[5]stdep'!AE22</f>
        <v>38.6</v>
      </c>
      <c r="V27" s="143">
        <f>'[5]stdep'!AF22</f>
        <v>38.6</v>
      </c>
      <c r="W27" s="64">
        <f>'[5]stdep'!AM22</f>
        <v>3645.4</v>
      </c>
      <c r="X27" s="64">
        <f>'[5]stdep'!AN22</f>
        <v>1399.01</v>
      </c>
      <c r="Y27" s="64">
        <f>'[5]stdep'!AK22</f>
        <v>59.9</v>
      </c>
      <c r="Z27" s="143">
        <f>'[5]stdep'!AL22</f>
        <v>0</v>
      </c>
      <c r="AA27" s="64">
        <f>'[5]stdep'!AS22</f>
        <v>0</v>
      </c>
      <c r="AB27" s="64">
        <f>'[5]stdep'!AT22</f>
        <v>0</v>
      </c>
      <c r="AC27" s="64">
        <f>'[5]stdep'!AQ22</f>
        <v>0</v>
      </c>
      <c r="AD27" s="64">
        <f>'[5]stdep'!AR22</f>
        <v>0</v>
      </c>
    </row>
    <row r="28" spans="1:30" s="72" customFormat="1" ht="12.75">
      <c r="A28" s="162" t="s">
        <v>103</v>
      </c>
      <c r="B28" s="163">
        <f aca="true" t="shared" si="4" ref="B28:Q28">SUM(B25:B27)</f>
        <v>26113.699999999997</v>
      </c>
      <c r="C28" s="163">
        <f t="shared" si="4"/>
        <v>19715.440000000002</v>
      </c>
      <c r="D28" s="163">
        <f t="shared" si="4"/>
        <v>0</v>
      </c>
      <c r="E28" s="163">
        <f t="shared" si="4"/>
        <v>183.5</v>
      </c>
      <c r="F28" s="163">
        <f t="shared" si="4"/>
        <v>539</v>
      </c>
      <c r="G28" s="163">
        <f t="shared" si="4"/>
        <v>316.77</v>
      </c>
      <c r="H28" s="163">
        <f t="shared" si="4"/>
        <v>0</v>
      </c>
      <c r="I28" s="163">
        <f t="shared" si="4"/>
        <v>0</v>
      </c>
      <c r="J28" s="163">
        <f t="shared" si="4"/>
        <v>0</v>
      </c>
      <c r="K28" s="163">
        <f t="shared" si="4"/>
        <v>0</v>
      </c>
      <c r="L28" s="163">
        <f t="shared" si="4"/>
        <v>0</v>
      </c>
      <c r="M28" s="163">
        <f t="shared" si="4"/>
        <v>0</v>
      </c>
      <c r="N28" s="163">
        <f>SUM(N25:N27)</f>
        <v>249.9</v>
      </c>
      <c r="O28" s="163">
        <f>SUM(O25:O27)</f>
        <v>410.25</v>
      </c>
      <c r="P28" s="163">
        <f t="shared" si="4"/>
        <v>242.4</v>
      </c>
      <c r="Q28" s="163">
        <f t="shared" si="4"/>
        <v>368.75</v>
      </c>
      <c r="R28" s="162" t="s">
        <v>103</v>
      </c>
      <c r="S28" s="163">
        <f aca="true" t="shared" si="5" ref="S28:AD28">SUM(S25:S27)</f>
        <v>21516.9</v>
      </c>
      <c r="T28" s="163">
        <f t="shared" si="5"/>
        <v>15549.14</v>
      </c>
      <c r="U28" s="163">
        <f t="shared" si="5"/>
        <v>118.4</v>
      </c>
      <c r="V28" s="163">
        <f t="shared" si="5"/>
        <v>3430.0699999999997</v>
      </c>
      <c r="W28" s="163">
        <f t="shared" si="5"/>
        <v>15253.5</v>
      </c>
      <c r="X28" s="163">
        <f t="shared" si="5"/>
        <v>5349.22</v>
      </c>
      <c r="Y28" s="163">
        <f t="shared" si="5"/>
        <v>178.8</v>
      </c>
      <c r="Z28" s="163">
        <f t="shared" si="5"/>
        <v>348.7</v>
      </c>
      <c r="AA28" s="163">
        <f t="shared" si="5"/>
        <v>0</v>
      </c>
      <c r="AB28" s="163">
        <f t="shared" si="5"/>
        <v>0</v>
      </c>
      <c r="AC28" s="163">
        <f t="shared" si="5"/>
        <v>0</v>
      </c>
      <c r="AD28" s="163">
        <f t="shared" si="5"/>
        <v>0</v>
      </c>
    </row>
    <row r="29" spans="1:30" ht="12.75">
      <c r="A29" s="126" t="s">
        <v>123</v>
      </c>
      <c r="B29" s="11"/>
      <c r="C29" s="11"/>
      <c r="D29" s="11"/>
      <c r="E29" s="142"/>
      <c r="F29" s="149"/>
      <c r="G29" s="11"/>
      <c r="H29" s="11"/>
      <c r="I29" s="11"/>
      <c r="J29" s="149"/>
      <c r="K29" s="11"/>
      <c r="L29" s="11"/>
      <c r="M29" s="142"/>
      <c r="N29" s="11"/>
      <c r="O29" s="11"/>
      <c r="P29" s="11"/>
      <c r="Q29" s="11"/>
      <c r="R29" s="126" t="s">
        <v>123</v>
      </c>
      <c r="S29" s="11"/>
      <c r="T29" s="11"/>
      <c r="U29" s="11"/>
      <c r="V29" s="142"/>
      <c r="W29" s="11"/>
      <c r="X29" s="11"/>
      <c r="Y29" s="11"/>
      <c r="Z29" s="142"/>
      <c r="AA29" s="11"/>
      <c r="AB29" s="11"/>
      <c r="AC29" s="11"/>
      <c r="AD29" s="11"/>
    </row>
    <row r="30" spans="1:30" ht="12.75">
      <c r="A30" s="124" t="s">
        <v>124</v>
      </c>
      <c r="B30" s="11">
        <f>'[5]stdep'!I24</f>
        <v>4464.8</v>
      </c>
      <c r="C30" s="11">
        <f>'[5]stdep'!J24</f>
        <v>2379.84</v>
      </c>
      <c r="D30" s="11">
        <f>'[5]stdep'!G24</f>
        <v>0</v>
      </c>
      <c r="E30" s="142">
        <f>'[5]stdep'!H24</f>
        <v>0</v>
      </c>
      <c r="F30" s="149">
        <f>'[5]stdep'!O24</f>
        <v>55.3</v>
      </c>
      <c r="G30" s="11">
        <f>'[5]stdep'!P24</f>
        <v>12</v>
      </c>
      <c r="H30" s="11">
        <f>'[5]stdep'!M24</f>
        <v>0</v>
      </c>
      <c r="I30" s="11">
        <f>'[5]stdep'!N24</f>
        <v>0</v>
      </c>
      <c r="J30" s="149">
        <f>'[5]stdep'!U24</f>
        <v>0</v>
      </c>
      <c r="K30" s="11">
        <f>'[5]stdep'!V24</f>
        <v>0</v>
      </c>
      <c r="L30" s="11">
        <f>'[5]stdep'!S24</f>
        <v>0</v>
      </c>
      <c r="M30" s="142">
        <f>'[5]stdep'!T24</f>
        <v>0</v>
      </c>
      <c r="N30" s="11">
        <f>'[5]stdep'!AA24</f>
        <v>17.4</v>
      </c>
      <c r="O30" s="11">
        <f>'[5]stdep'!AB24</f>
        <v>14.7</v>
      </c>
      <c r="P30" s="11">
        <f>'[5]stdep'!Y24</f>
        <v>0</v>
      </c>
      <c r="Q30" s="11">
        <f>'[5]stdep'!Z24</f>
        <v>0</v>
      </c>
      <c r="R30" s="124" t="s">
        <v>124</v>
      </c>
      <c r="S30" s="11">
        <f>'[5]stdep'!AG24</f>
        <v>2234.4</v>
      </c>
      <c r="T30" s="11">
        <f>'[5]stdep'!AH24</f>
        <v>1315</v>
      </c>
      <c r="U30" s="11">
        <f>'[5]stdep'!AE24</f>
        <v>465.7</v>
      </c>
      <c r="V30" s="142">
        <f>'[5]stdep'!AF24</f>
        <v>726.9</v>
      </c>
      <c r="W30" s="11">
        <f>'[5]stdep'!AM24</f>
        <v>830.6</v>
      </c>
      <c r="X30" s="11">
        <f>'[5]stdep'!AN24</f>
        <v>939.15</v>
      </c>
      <c r="Y30" s="11">
        <f>'[5]stdep'!AK24</f>
        <v>96.2</v>
      </c>
      <c r="Z30" s="142">
        <f>'[5]stdep'!AL24</f>
        <v>670.8</v>
      </c>
      <c r="AA30" s="11">
        <f>'[5]stdep'!AS24</f>
        <v>0</v>
      </c>
      <c r="AB30" s="11">
        <f>'[5]stdep'!AT24</f>
        <v>0</v>
      </c>
      <c r="AC30" s="11">
        <f>'[5]stdep'!AQ24</f>
        <v>0</v>
      </c>
      <c r="AD30" s="11">
        <f>'[5]stdep'!AR24</f>
        <v>0</v>
      </c>
    </row>
    <row r="31" spans="1:30" ht="12.75">
      <c r="A31" s="124" t="s">
        <v>125</v>
      </c>
      <c r="B31" s="11">
        <f>'[5]stdep'!I25</f>
        <v>5191.2</v>
      </c>
      <c r="C31" s="11">
        <f>'[5]stdep'!J25</f>
        <v>2244.99</v>
      </c>
      <c r="D31" s="11">
        <f>'[5]stdep'!G25</f>
        <v>0</v>
      </c>
      <c r="E31" s="142">
        <f>'[5]stdep'!H25</f>
        <v>4</v>
      </c>
      <c r="F31" s="149">
        <f>'[5]stdep'!O25</f>
        <v>0</v>
      </c>
      <c r="G31" s="11">
        <f>'[5]stdep'!P25</f>
        <v>0</v>
      </c>
      <c r="H31" s="11">
        <f>'[5]stdep'!M25</f>
        <v>0</v>
      </c>
      <c r="I31" s="11">
        <f>'[5]stdep'!N25</f>
        <v>0</v>
      </c>
      <c r="J31" s="149">
        <f>'[5]stdep'!U25</f>
        <v>0</v>
      </c>
      <c r="K31" s="11">
        <f>'[5]stdep'!V25</f>
        <v>0</v>
      </c>
      <c r="L31" s="11">
        <f>'[5]stdep'!S25</f>
        <v>0</v>
      </c>
      <c r="M31" s="142">
        <f>'[5]stdep'!T25</f>
        <v>0</v>
      </c>
      <c r="N31" s="11">
        <f>'[5]stdep'!AA25</f>
        <v>275</v>
      </c>
      <c r="O31" s="11">
        <f>'[5]stdep'!AB25</f>
        <v>423.6</v>
      </c>
      <c r="P31" s="11">
        <f>'[5]stdep'!Y25</f>
        <v>275</v>
      </c>
      <c r="Q31" s="11">
        <f>'[5]stdep'!Z25</f>
        <v>415.7</v>
      </c>
      <c r="R31" s="124" t="s">
        <v>125</v>
      </c>
      <c r="S31" s="11">
        <f>'[5]stdep'!AG25</f>
        <v>2613.6</v>
      </c>
      <c r="T31" s="11">
        <f>'[5]stdep'!AH25</f>
        <v>4941.76</v>
      </c>
      <c r="U31" s="11">
        <f>'[5]stdep'!AE25</f>
        <v>1751.1</v>
      </c>
      <c r="V31" s="142">
        <f>'[5]stdep'!AF25</f>
        <v>2449.5</v>
      </c>
      <c r="W31" s="11">
        <f>'[5]stdep'!AM25</f>
        <v>1077.9</v>
      </c>
      <c r="X31" s="11">
        <f>'[5]stdep'!AN25</f>
        <v>1608.45</v>
      </c>
      <c r="Y31" s="11">
        <f>'[5]stdep'!AK25</f>
        <v>916.4</v>
      </c>
      <c r="Z31" s="142">
        <f>'[5]stdep'!AL25</f>
        <v>1022.7</v>
      </c>
      <c r="AA31" s="11">
        <f>'[5]stdep'!AS25</f>
        <v>0</v>
      </c>
      <c r="AB31" s="11">
        <f>'[5]stdep'!AT25</f>
        <v>0</v>
      </c>
      <c r="AC31" s="11">
        <f>'[5]stdep'!AQ25</f>
        <v>0</v>
      </c>
      <c r="AD31" s="11">
        <f>'[5]stdep'!AR25</f>
        <v>0</v>
      </c>
    </row>
    <row r="32" spans="1:30" s="72" customFormat="1" ht="12.75">
      <c r="A32" s="162" t="s">
        <v>103</v>
      </c>
      <c r="B32" s="163">
        <f aca="true" t="shared" si="6" ref="B32:Q32">SUM(B30:B31)</f>
        <v>9656</v>
      </c>
      <c r="C32" s="163">
        <f t="shared" si="6"/>
        <v>4624.83</v>
      </c>
      <c r="D32" s="163">
        <f t="shared" si="6"/>
        <v>0</v>
      </c>
      <c r="E32" s="163">
        <f t="shared" si="6"/>
        <v>4</v>
      </c>
      <c r="F32" s="163">
        <f t="shared" si="6"/>
        <v>55.3</v>
      </c>
      <c r="G32" s="163">
        <f t="shared" si="6"/>
        <v>12</v>
      </c>
      <c r="H32" s="163">
        <f t="shared" si="6"/>
        <v>0</v>
      </c>
      <c r="I32" s="163">
        <f t="shared" si="6"/>
        <v>0</v>
      </c>
      <c r="J32" s="163">
        <f t="shared" si="6"/>
        <v>0</v>
      </c>
      <c r="K32" s="163">
        <f t="shared" si="6"/>
        <v>0</v>
      </c>
      <c r="L32" s="163">
        <f t="shared" si="6"/>
        <v>0</v>
      </c>
      <c r="M32" s="163">
        <f t="shared" si="6"/>
        <v>0</v>
      </c>
      <c r="N32" s="163">
        <f>SUM(N30:N31)</f>
        <v>292.4</v>
      </c>
      <c r="O32" s="163">
        <f>SUM(O30:O31)</f>
        <v>438.3</v>
      </c>
      <c r="P32" s="163">
        <f t="shared" si="6"/>
        <v>275</v>
      </c>
      <c r="Q32" s="163">
        <f t="shared" si="6"/>
        <v>415.7</v>
      </c>
      <c r="R32" s="162" t="s">
        <v>103</v>
      </c>
      <c r="S32" s="163">
        <f aca="true" t="shared" si="7" ref="S32:AD32">SUM(S30:S31)</f>
        <v>4848</v>
      </c>
      <c r="T32" s="163">
        <f t="shared" si="7"/>
        <v>6256.76</v>
      </c>
      <c r="U32" s="163">
        <f t="shared" si="7"/>
        <v>2216.7999999999997</v>
      </c>
      <c r="V32" s="163">
        <f t="shared" si="7"/>
        <v>3176.4</v>
      </c>
      <c r="W32" s="163">
        <f t="shared" si="7"/>
        <v>1908.5</v>
      </c>
      <c r="X32" s="163">
        <f t="shared" si="7"/>
        <v>2547.6</v>
      </c>
      <c r="Y32" s="163">
        <f t="shared" si="7"/>
        <v>1012.6</v>
      </c>
      <c r="Z32" s="163">
        <f t="shared" si="7"/>
        <v>1693.5</v>
      </c>
      <c r="AA32" s="163">
        <f t="shared" si="7"/>
        <v>0</v>
      </c>
      <c r="AB32" s="163">
        <f t="shared" si="7"/>
        <v>0</v>
      </c>
      <c r="AC32" s="163">
        <f t="shared" si="7"/>
        <v>0</v>
      </c>
      <c r="AD32" s="163">
        <f t="shared" si="7"/>
        <v>0</v>
      </c>
    </row>
    <row r="33" spans="1:30" ht="12.75">
      <c r="A33" s="126" t="s">
        <v>126</v>
      </c>
      <c r="B33" s="11"/>
      <c r="C33" s="11"/>
      <c r="D33" s="11"/>
      <c r="E33" s="142"/>
      <c r="F33" s="149"/>
      <c r="G33" s="11"/>
      <c r="H33" s="11"/>
      <c r="I33" s="11"/>
      <c r="J33" s="149"/>
      <c r="K33" s="11"/>
      <c r="L33" s="11"/>
      <c r="M33" s="142"/>
      <c r="N33" s="11"/>
      <c r="O33" s="11"/>
      <c r="P33" s="11"/>
      <c r="Q33" s="11"/>
      <c r="R33" s="126" t="s">
        <v>126</v>
      </c>
      <c r="S33" s="11"/>
      <c r="T33" s="11"/>
      <c r="U33" s="11"/>
      <c r="V33" s="142"/>
      <c r="W33" s="11"/>
      <c r="X33" s="11"/>
      <c r="Y33" s="11"/>
      <c r="Z33" s="142"/>
      <c r="AA33" s="11"/>
      <c r="AB33" s="11"/>
      <c r="AC33" s="11"/>
      <c r="AD33" s="11"/>
    </row>
    <row r="34" spans="1:30" ht="12.75">
      <c r="A34" s="124" t="s">
        <v>127</v>
      </c>
      <c r="B34" s="11">
        <f>'[5]stdep'!I27</f>
        <v>9225.8</v>
      </c>
      <c r="C34" s="11">
        <f>'[5]stdep'!J27</f>
        <v>1677.39</v>
      </c>
      <c r="D34" s="11">
        <f>'[5]stdep'!G27</f>
        <v>0</v>
      </c>
      <c r="E34" s="142">
        <f>'[5]stdep'!H27</f>
        <v>0</v>
      </c>
      <c r="F34" s="149">
        <f>'[5]stdep'!O27</f>
        <v>835.6</v>
      </c>
      <c r="G34" s="11">
        <f>'[5]stdep'!P27</f>
        <v>206.99</v>
      </c>
      <c r="H34" s="11">
        <f>'[5]stdep'!M27</f>
        <v>0</v>
      </c>
      <c r="I34" s="11">
        <f>'[5]stdep'!N27</f>
        <v>0</v>
      </c>
      <c r="J34" s="149">
        <f>'[5]stdep'!U27</f>
        <v>0</v>
      </c>
      <c r="K34" s="11">
        <f>'[5]stdep'!V27</f>
        <v>0</v>
      </c>
      <c r="L34" s="11">
        <f>'[5]stdep'!S27</f>
        <v>0</v>
      </c>
      <c r="M34" s="142">
        <f>'[5]stdep'!T27</f>
        <v>0</v>
      </c>
      <c r="N34" s="11">
        <f>'[5]stdep'!AA27</f>
        <v>57.3</v>
      </c>
      <c r="O34" s="11">
        <f>'[5]stdep'!AB27</f>
        <v>0</v>
      </c>
      <c r="P34" s="11">
        <f>'[5]stdep'!Y27</f>
        <v>0</v>
      </c>
      <c r="Q34" s="11">
        <f>'[5]stdep'!Z27</f>
        <v>0</v>
      </c>
      <c r="R34" s="124" t="s">
        <v>127</v>
      </c>
      <c r="S34" s="11">
        <f>'[5]stdep'!AG27</f>
        <v>514.2</v>
      </c>
      <c r="T34" s="11">
        <f>'[5]stdep'!AH27</f>
        <v>556.41</v>
      </c>
      <c r="U34" s="11">
        <f>'[5]stdep'!AE27</f>
        <v>0</v>
      </c>
      <c r="V34" s="142">
        <f>'[5]stdep'!AF27</f>
        <v>0</v>
      </c>
      <c r="W34" s="11">
        <f>'[5]stdep'!AM27</f>
        <v>110.9</v>
      </c>
      <c r="X34" s="11">
        <f>'[5]stdep'!AN27</f>
        <v>234.2</v>
      </c>
      <c r="Y34" s="11">
        <f>'[5]stdep'!AK27</f>
        <v>0</v>
      </c>
      <c r="Z34" s="142">
        <f>'[5]stdep'!AL27</f>
        <v>0</v>
      </c>
      <c r="AA34" s="11">
        <f>'[5]stdep'!AS27</f>
        <v>0</v>
      </c>
      <c r="AB34" s="11">
        <f>'[5]stdep'!AT27</f>
        <v>0</v>
      </c>
      <c r="AC34" s="11">
        <f>'[5]stdep'!AQ27</f>
        <v>0</v>
      </c>
      <c r="AD34" s="11">
        <f>'[5]stdep'!AR27</f>
        <v>0</v>
      </c>
    </row>
    <row r="35" spans="1:30" ht="12.75">
      <c r="A35" s="124" t="s">
        <v>128</v>
      </c>
      <c r="B35" s="11">
        <f>'[5]stdep'!I28</f>
        <v>9210</v>
      </c>
      <c r="C35" s="11">
        <f>'[5]stdep'!J28</f>
        <v>13049.22</v>
      </c>
      <c r="D35" s="11">
        <f>'[5]stdep'!G28</f>
        <v>0</v>
      </c>
      <c r="E35" s="142">
        <f>'[5]stdep'!H28</f>
        <v>0</v>
      </c>
      <c r="F35" s="149">
        <f>'[5]stdep'!O28</f>
        <v>221.4</v>
      </c>
      <c r="G35" s="11">
        <f>'[5]stdep'!P28</f>
        <v>241.4</v>
      </c>
      <c r="H35" s="11">
        <f>'[5]stdep'!M28</f>
        <v>0</v>
      </c>
      <c r="I35" s="11">
        <f>'[5]stdep'!N28</f>
        <v>0</v>
      </c>
      <c r="J35" s="149">
        <f>'[5]stdep'!U28</f>
        <v>0</v>
      </c>
      <c r="K35" s="11">
        <f>'[5]stdep'!V28</f>
        <v>0</v>
      </c>
      <c r="L35" s="11">
        <f>'[5]stdep'!S28</f>
        <v>0</v>
      </c>
      <c r="M35" s="142">
        <f>'[5]stdep'!T28</f>
        <v>0</v>
      </c>
      <c r="N35" s="11">
        <f>'[5]stdep'!AA28</f>
        <v>0</v>
      </c>
      <c r="O35" s="11">
        <f>'[5]stdep'!AB28</f>
        <v>0</v>
      </c>
      <c r="P35" s="11">
        <f>'[5]stdep'!Y28</f>
        <v>0</v>
      </c>
      <c r="Q35" s="11">
        <f>'[5]stdep'!Z28</f>
        <v>0</v>
      </c>
      <c r="R35" s="124" t="s">
        <v>128</v>
      </c>
      <c r="S35" s="11">
        <f>'[5]stdep'!AG28</f>
        <v>4954.8</v>
      </c>
      <c r="T35" s="11">
        <f>'[5]stdep'!AH28</f>
        <v>3215.94</v>
      </c>
      <c r="U35" s="11">
        <f>'[5]stdep'!AE28</f>
        <v>777.8</v>
      </c>
      <c r="V35" s="142">
        <f>'[5]stdep'!AF28</f>
        <v>562.2</v>
      </c>
      <c r="W35" s="11">
        <f>'[5]stdep'!AM28</f>
        <v>675.2</v>
      </c>
      <c r="X35" s="11">
        <f>'[5]stdep'!AN28</f>
        <v>425.3</v>
      </c>
      <c r="Y35" s="11">
        <f>'[5]stdep'!AK28</f>
        <v>313.5</v>
      </c>
      <c r="Z35" s="142">
        <f>'[5]stdep'!AL28</f>
        <v>204.2</v>
      </c>
      <c r="AA35" s="11">
        <f>'[5]stdep'!AS28</f>
        <v>0</v>
      </c>
      <c r="AB35" s="11">
        <f>'[5]stdep'!AT28</f>
        <v>0</v>
      </c>
      <c r="AC35" s="11">
        <f>'[5]stdep'!AQ28</f>
        <v>0</v>
      </c>
      <c r="AD35" s="11">
        <f>'[5]stdep'!AR28</f>
        <v>0</v>
      </c>
    </row>
    <row r="36" spans="1:30" ht="12.75">
      <c r="A36" s="124" t="s">
        <v>129</v>
      </c>
      <c r="B36" s="11">
        <f>'[5]stdep'!I29</f>
        <v>6434.3</v>
      </c>
      <c r="C36" s="11">
        <f>'[5]stdep'!J29</f>
        <v>2140.22</v>
      </c>
      <c r="D36" s="11">
        <f>'[5]stdep'!G29</f>
        <v>0</v>
      </c>
      <c r="E36" s="142">
        <f>'[5]stdep'!H29</f>
        <v>0</v>
      </c>
      <c r="F36" s="149">
        <f>'[5]stdep'!O29</f>
        <v>3808.5</v>
      </c>
      <c r="G36" s="11">
        <f>'[5]stdep'!P29</f>
        <v>345.05</v>
      </c>
      <c r="H36" s="11">
        <f>'[5]stdep'!M29</f>
        <v>0</v>
      </c>
      <c r="I36" s="11">
        <f>'[5]stdep'!N29</f>
        <v>0</v>
      </c>
      <c r="J36" s="149">
        <f>'[5]stdep'!U29</f>
        <v>0</v>
      </c>
      <c r="K36" s="11">
        <f>'[5]stdep'!V29</f>
        <v>0</v>
      </c>
      <c r="L36" s="11">
        <f>'[5]stdep'!S29</f>
        <v>0</v>
      </c>
      <c r="M36" s="142">
        <f>'[5]stdep'!T29</f>
        <v>0</v>
      </c>
      <c r="N36" s="11">
        <f>'[5]stdep'!AA29</f>
        <v>12</v>
      </c>
      <c r="O36" s="11">
        <f>'[5]stdep'!AB29</f>
        <v>21.2</v>
      </c>
      <c r="P36" s="11">
        <f>'[5]stdep'!Y29</f>
        <v>0</v>
      </c>
      <c r="Q36" s="11">
        <f>'[5]stdep'!Z29</f>
        <v>0</v>
      </c>
      <c r="R36" s="124" t="s">
        <v>129</v>
      </c>
      <c r="S36" s="11">
        <f>'[5]stdep'!AG29</f>
        <v>415.3</v>
      </c>
      <c r="T36" s="11">
        <f>'[5]stdep'!AH29</f>
        <v>132.1</v>
      </c>
      <c r="U36" s="11">
        <f>'[5]stdep'!AE29</f>
        <v>0</v>
      </c>
      <c r="V36" s="142">
        <f>'[5]stdep'!AF29</f>
        <v>0</v>
      </c>
      <c r="W36" s="11">
        <f>'[5]stdep'!AM29</f>
        <v>23.9</v>
      </c>
      <c r="X36" s="11">
        <f>'[5]stdep'!AN29</f>
        <v>0</v>
      </c>
      <c r="Y36" s="11">
        <f>'[5]stdep'!AK29</f>
        <v>0</v>
      </c>
      <c r="Z36" s="142">
        <f>'[5]stdep'!AL29</f>
        <v>0</v>
      </c>
      <c r="AA36" s="11">
        <f>'[5]stdep'!AS29</f>
        <v>0</v>
      </c>
      <c r="AB36" s="11">
        <f>'[5]stdep'!AT29</f>
        <v>0</v>
      </c>
      <c r="AC36" s="11">
        <f>'[5]stdep'!AQ29</f>
        <v>0</v>
      </c>
      <c r="AD36" s="11">
        <f>'[5]stdep'!AR29</f>
        <v>0</v>
      </c>
    </row>
    <row r="37" spans="1:30" ht="12.75">
      <c r="A37" s="124" t="s">
        <v>130</v>
      </c>
      <c r="B37" s="11">
        <f>'[5]stdep'!I30</f>
        <v>2363.4</v>
      </c>
      <c r="C37" s="11">
        <f>'[5]stdep'!J30</f>
        <v>880.71</v>
      </c>
      <c r="D37" s="11">
        <f>'[5]stdep'!G30</f>
        <v>0</v>
      </c>
      <c r="E37" s="142">
        <f>'[5]stdep'!H30</f>
        <v>0</v>
      </c>
      <c r="F37" s="149">
        <f>'[5]stdep'!O30</f>
        <v>10955</v>
      </c>
      <c r="G37" s="11">
        <f>'[5]stdep'!P30</f>
        <v>1778.5</v>
      </c>
      <c r="H37" s="11">
        <f>'[5]stdep'!M30</f>
        <v>0</v>
      </c>
      <c r="I37" s="11">
        <f>'[5]stdep'!N30</f>
        <v>0</v>
      </c>
      <c r="J37" s="149">
        <f>'[5]stdep'!U30</f>
        <v>8.3</v>
      </c>
      <c r="K37" s="11">
        <f>'[5]stdep'!V30</f>
        <v>203</v>
      </c>
      <c r="L37" s="11">
        <f>'[5]stdep'!S30</f>
        <v>0</v>
      </c>
      <c r="M37" s="142">
        <f>'[5]stdep'!T30</f>
        <v>0</v>
      </c>
      <c r="N37" s="11">
        <f>'[5]stdep'!AA30</f>
        <v>0</v>
      </c>
      <c r="O37" s="11">
        <f>'[5]stdep'!AB30</f>
        <v>58</v>
      </c>
      <c r="P37" s="11">
        <f>'[5]stdep'!Y30</f>
        <v>0</v>
      </c>
      <c r="Q37" s="11">
        <f>'[5]stdep'!Z30</f>
        <v>0</v>
      </c>
      <c r="R37" s="124" t="s">
        <v>130</v>
      </c>
      <c r="S37" s="11">
        <f>'[5]stdep'!AG30</f>
        <v>2250.6</v>
      </c>
      <c r="T37" s="11">
        <f>'[5]stdep'!AH30</f>
        <v>1264.9</v>
      </c>
      <c r="U37" s="11">
        <f>'[5]stdep'!AE30</f>
        <v>0</v>
      </c>
      <c r="V37" s="142">
        <f>'[5]stdep'!AF30</f>
        <v>0</v>
      </c>
      <c r="W37" s="11">
        <f>'[5]stdep'!AM30</f>
        <v>7.8</v>
      </c>
      <c r="X37" s="11">
        <f>'[5]stdep'!AN30</f>
        <v>7.57</v>
      </c>
      <c r="Y37" s="11">
        <f>'[5]stdep'!AK30</f>
        <v>0</v>
      </c>
      <c r="Z37" s="142">
        <f>'[5]stdep'!AL30</f>
        <v>0</v>
      </c>
      <c r="AA37" s="11">
        <f>'[5]stdep'!AS30</f>
        <v>0</v>
      </c>
      <c r="AB37" s="11">
        <f>'[5]stdep'!AT30</f>
        <v>0</v>
      </c>
      <c r="AC37" s="11">
        <f>'[5]stdep'!AQ30</f>
        <v>0</v>
      </c>
      <c r="AD37" s="11">
        <f>'[5]stdep'!AR30</f>
        <v>0</v>
      </c>
    </row>
    <row r="38" spans="1:30" ht="12.75">
      <c r="A38" s="124" t="s">
        <v>131</v>
      </c>
      <c r="B38" s="11">
        <f>'[5]stdep'!I31</f>
        <v>1887.3</v>
      </c>
      <c r="C38" s="11">
        <f>'[5]stdep'!J31</f>
        <v>1399.4</v>
      </c>
      <c r="D38" s="11">
        <f>'[5]stdep'!G31</f>
        <v>0</v>
      </c>
      <c r="E38" s="142">
        <f>'[5]stdep'!H31</f>
        <v>0</v>
      </c>
      <c r="F38" s="149">
        <f>'[5]stdep'!O31</f>
        <v>2425.6</v>
      </c>
      <c r="G38" s="11">
        <f>'[5]stdep'!P31</f>
        <v>681.04</v>
      </c>
      <c r="H38" s="11">
        <f>'[5]stdep'!M31</f>
        <v>0</v>
      </c>
      <c r="I38" s="11">
        <f>'[5]stdep'!N31</f>
        <v>0</v>
      </c>
      <c r="J38" s="149">
        <f>'[5]stdep'!U31</f>
        <v>16.5</v>
      </c>
      <c r="K38" s="11">
        <f>'[5]stdep'!V31</f>
        <v>7.91</v>
      </c>
      <c r="L38" s="11">
        <f>'[5]stdep'!S31</f>
        <v>0</v>
      </c>
      <c r="M38" s="142">
        <f>'[5]stdep'!T31</f>
        <v>0</v>
      </c>
      <c r="N38" s="11">
        <f>'[5]stdep'!AA31</f>
        <v>13.5</v>
      </c>
      <c r="O38" s="11">
        <f>'[5]stdep'!AB31</f>
        <v>13</v>
      </c>
      <c r="P38" s="11">
        <f>'[5]stdep'!Y31</f>
        <v>0</v>
      </c>
      <c r="Q38" s="11">
        <f>'[5]stdep'!Z31</f>
        <v>0</v>
      </c>
      <c r="R38" s="124" t="s">
        <v>131</v>
      </c>
      <c r="S38" s="11">
        <f>'[5]stdep'!AG31</f>
        <v>1411.4</v>
      </c>
      <c r="T38" s="11">
        <f>'[5]stdep'!AH31</f>
        <v>1270.46</v>
      </c>
      <c r="U38" s="11">
        <f>'[5]stdep'!AE31</f>
        <v>0</v>
      </c>
      <c r="V38" s="142">
        <f>'[5]stdep'!AF31</f>
        <v>0</v>
      </c>
      <c r="W38" s="11">
        <f>'[5]stdep'!AM31</f>
        <v>200.5</v>
      </c>
      <c r="X38" s="11">
        <f>'[5]stdep'!AN31</f>
        <v>150.14</v>
      </c>
      <c r="Y38" s="11">
        <f>'[5]stdep'!AK31</f>
        <v>0</v>
      </c>
      <c r="Z38" s="142">
        <f>'[5]stdep'!AL31</f>
        <v>0</v>
      </c>
      <c r="AA38" s="11">
        <f>'[5]stdep'!AS31</f>
        <v>0</v>
      </c>
      <c r="AB38" s="11">
        <f>'[5]stdep'!AT31</f>
        <v>0</v>
      </c>
      <c r="AC38" s="11">
        <f>'[5]stdep'!AQ31</f>
        <v>0</v>
      </c>
      <c r="AD38" s="11">
        <f>'[5]stdep'!AR31</f>
        <v>0</v>
      </c>
    </row>
    <row r="39" spans="1:30" ht="12.75">
      <c r="A39" s="124" t="s">
        <v>132</v>
      </c>
      <c r="B39" s="11">
        <f>'[5]stdep'!I32</f>
        <v>4572.3</v>
      </c>
      <c r="C39" s="11">
        <f>'[5]stdep'!J32</f>
        <v>1393.18</v>
      </c>
      <c r="D39" s="11">
        <f>'[5]stdep'!G32</f>
        <v>0</v>
      </c>
      <c r="E39" s="142">
        <f>'[5]stdep'!H32</f>
        <v>0</v>
      </c>
      <c r="F39" s="149">
        <f>'[5]stdep'!O32</f>
        <v>3410.2</v>
      </c>
      <c r="G39" s="11">
        <f>'[5]stdep'!P32</f>
        <v>629.95</v>
      </c>
      <c r="H39" s="11">
        <f>'[5]stdep'!M32</f>
        <v>0</v>
      </c>
      <c r="I39" s="11">
        <f>'[5]stdep'!N32</f>
        <v>0</v>
      </c>
      <c r="J39" s="149">
        <f>'[5]stdep'!U32</f>
        <v>0.5</v>
      </c>
      <c r="K39" s="11">
        <f>'[5]stdep'!V32</f>
        <v>51.45</v>
      </c>
      <c r="L39" s="11">
        <f>'[5]stdep'!S32</f>
        <v>0</v>
      </c>
      <c r="M39" s="142">
        <f>'[5]stdep'!T32</f>
        <v>0</v>
      </c>
      <c r="N39" s="11">
        <f>'[5]stdep'!AA32</f>
        <v>28.2</v>
      </c>
      <c r="O39" s="11">
        <f>'[5]stdep'!AB32</f>
        <v>189.36</v>
      </c>
      <c r="P39" s="11">
        <f>'[5]stdep'!Y32</f>
        <v>18.6</v>
      </c>
      <c r="Q39" s="11">
        <f>'[5]stdep'!Z32</f>
        <v>4</v>
      </c>
      <c r="R39" s="124" t="s">
        <v>132</v>
      </c>
      <c r="S39" s="11">
        <f>'[5]stdep'!AG32</f>
        <v>2337.2</v>
      </c>
      <c r="T39" s="11">
        <f>'[5]stdep'!AH32</f>
        <v>417.3</v>
      </c>
      <c r="U39" s="11">
        <f>'[5]stdep'!AE32</f>
        <v>325.2</v>
      </c>
      <c r="V39" s="142">
        <f>'[5]stdep'!AF32</f>
        <v>13.63</v>
      </c>
      <c r="W39" s="11">
        <f>'[5]stdep'!AM32</f>
        <v>67.9</v>
      </c>
      <c r="X39" s="11">
        <f>'[5]stdep'!AN32</f>
        <v>57.31</v>
      </c>
      <c r="Y39" s="11">
        <f>'[5]stdep'!AK32</f>
        <v>3.2</v>
      </c>
      <c r="Z39" s="142">
        <f>'[5]stdep'!AL32</f>
        <v>0</v>
      </c>
      <c r="AA39" s="11">
        <f>'[5]stdep'!AS32</f>
        <v>0</v>
      </c>
      <c r="AB39" s="11">
        <f>'[5]stdep'!AT32</f>
        <v>0.1</v>
      </c>
      <c r="AC39" s="11">
        <f>'[5]stdep'!AQ32</f>
        <v>0</v>
      </c>
      <c r="AD39" s="11">
        <f>'[5]stdep'!AR32</f>
        <v>0</v>
      </c>
    </row>
    <row r="40" spans="1:39" s="72" customFormat="1" ht="12.75">
      <c r="A40" s="162" t="s">
        <v>103</v>
      </c>
      <c r="B40" s="163">
        <f aca="true" t="shared" si="8" ref="B40:Q40">SUM(B34:B39)</f>
        <v>33693.1</v>
      </c>
      <c r="C40" s="163">
        <f t="shared" si="8"/>
        <v>20540.12</v>
      </c>
      <c r="D40" s="163">
        <f t="shared" si="8"/>
        <v>0</v>
      </c>
      <c r="E40" s="163">
        <f t="shared" si="8"/>
        <v>0</v>
      </c>
      <c r="F40" s="163">
        <f t="shared" si="8"/>
        <v>21656.3</v>
      </c>
      <c r="G40" s="163">
        <f t="shared" si="8"/>
        <v>3882.9300000000003</v>
      </c>
      <c r="H40" s="163">
        <f t="shared" si="8"/>
        <v>0</v>
      </c>
      <c r="I40" s="163">
        <f t="shared" si="8"/>
        <v>0</v>
      </c>
      <c r="J40" s="163">
        <f t="shared" si="8"/>
        <v>25.3</v>
      </c>
      <c r="K40" s="163">
        <f t="shared" si="8"/>
        <v>262.36</v>
      </c>
      <c r="L40" s="163">
        <f t="shared" si="8"/>
        <v>0</v>
      </c>
      <c r="M40" s="163">
        <f t="shared" si="8"/>
        <v>0</v>
      </c>
      <c r="N40" s="163">
        <f>SUM(N34:N39)</f>
        <v>111</v>
      </c>
      <c r="O40" s="163">
        <f>SUM(O34:O39)</f>
        <v>281.56</v>
      </c>
      <c r="P40" s="163">
        <f t="shared" si="8"/>
        <v>18.6</v>
      </c>
      <c r="Q40" s="163">
        <f t="shared" si="8"/>
        <v>4</v>
      </c>
      <c r="R40" s="162" t="s">
        <v>103</v>
      </c>
      <c r="S40" s="163">
        <f aca="true" t="shared" si="9" ref="S40:AD40">SUM(S34:S39)</f>
        <v>11883.5</v>
      </c>
      <c r="T40" s="163">
        <f t="shared" si="9"/>
        <v>6857.110000000001</v>
      </c>
      <c r="U40" s="163">
        <f t="shared" si="9"/>
        <v>1103</v>
      </c>
      <c r="V40" s="163">
        <f t="shared" si="9"/>
        <v>575.83</v>
      </c>
      <c r="W40" s="163">
        <f t="shared" si="9"/>
        <v>1086.2</v>
      </c>
      <c r="X40" s="163">
        <f t="shared" si="9"/>
        <v>874.52</v>
      </c>
      <c r="Y40" s="163">
        <f t="shared" si="9"/>
        <v>316.7</v>
      </c>
      <c r="Z40" s="163">
        <f t="shared" si="9"/>
        <v>204.2</v>
      </c>
      <c r="AA40" s="163">
        <f t="shared" si="9"/>
        <v>0</v>
      </c>
      <c r="AB40" s="163">
        <f t="shared" si="9"/>
        <v>0.1</v>
      </c>
      <c r="AC40" s="163">
        <f t="shared" si="9"/>
        <v>0</v>
      </c>
      <c r="AD40" s="163">
        <f t="shared" si="9"/>
        <v>0</v>
      </c>
      <c r="AJ40" s="41"/>
      <c r="AK40" s="41"/>
      <c r="AL40" s="41"/>
      <c r="AM40" s="72">
        <v>1</v>
      </c>
    </row>
    <row r="41" spans="1:30" ht="12.75">
      <c r="A41" s="126" t="s">
        <v>133</v>
      </c>
      <c r="B41" s="11"/>
      <c r="C41" s="11"/>
      <c r="D41" s="11"/>
      <c r="E41" s="142"/>
      <c r="F41" s="149"/>
      <c r="G41" s="11"/>
      <c r="H41" s="11"/>
      <c r="I41" s="11"/>
      <c r="J41" s="149"/>
      <c r="K41" s="11"/>
      <c r="L41" s="11"/>
      <c r="M41" s="142"/>
      <c r="N41" s="11"/>
      <c r="O41" s="11"/>
      <c r="P41" s="11"/>
      <c r="Q41" s="11"/>
      <c r="R41" s="126" t="s">
        <v>133</v>
      </c>
      <c r="S41" s="11"/>
      <c r="T41" s="11"/>
      <c r="U41" s="11"/>
      <c r="V41" s="142"/>
      <c r="W41" s="11"/>
      <c r="X41" s="11"/>
      <c r="Y41" s="11"/>
      <c r="Z41" s="142"/>
      <c r="AA41" s="11"/>
      <c r="AB41" s="11"/>
      <c r="AC41" s="11"/>
      <c r="AD41" s="11"/>
    </row>
    <row r="42" spans="1:30" ht="12.75">
      <c r="A42" s="124" t="s">
        <v>134</v>
      </c>
      <c r="B42" s="11">
        <f>'[5]stdep'!I34</f>
        <v>2701.8</v>
      </c>
      <c r="C42" s="11">
        <f>'[5]stdep'!J34</f>
        <v>1067</v>
      </c>
      <c r="D42" s="11">
        <f>'[5]stdep'!G34</f>
        <v>0</v>
      </c>
      <c r="E42" s="142">
        <f>'[5]stdep'!H34</f>
        <v>0</v>
      </c>
      <c r="F42" s="149">
        <f>'[5]stdep'!O34</f>
        <v>28.2</v>
      </c>
      <c r="G42" s="11">
        <f>'[5]stdep'!P34</f>
        <v>0</v>
      </c>
      <c r="H42" s="11">
        <f>'[5]stdep'!M34</f>
        <v>0</v>
      </c>
      <c r="I42" s="11">
        <f>'[5]stdep'!N34</f>
        <v>0</v>
      </c>
      <c r="J42" s="149">
        <f>'[5]stdep'!U34</f>
        <v>0</v>
      </c>
      <c r="K42" s="11">
        <f>'[5]stdep'!V34</f>
        <v>0</v>
      </c>
      <c r="L42" s="11">
        <f>'[5]stdep'!S34</f>
        <v>0</v>
      </c>
      <c r="M42" s="142">
        <f>'[5]stdep'!T34</f>
        <v>0</v>
      </c>
      <c r="N42" s="11">
        <f>'[5]stdep'!AA34</f>
        <v>30</v>
      </c>
      <c r="O42" s="11">
        <f>'[5]stdep'!AB34</f>
        <v>8.8</v>
      </c>
      <c r="P42" s="11">
        <f>'[5]stdep'!Y34</f>
        <v>30</v>
      </c>
      <c r="Q42" s="11">
        <f>'[5]stdep'!Z34</f>
        <v>8.8</v>
      </c>
      <c r="R42" s="124" t="s">
        <v>134</v>
      </c>
      <c r="S42" s="11">
        <f>'[5]stdep'!AG34</f>
        <v>50.8</v>
      </c>
      <c r="T42" s="11">
        <f>'[5]stdep'!AH34</f>
        <v>258.8</v>
      </c>
      <c r="U42" s="11">
        <f>'[5]stdep'!AE34</f>
        <v>6.3</v>
      </c>
      <c r="V42" s="142">
        <f>'[5]stdep'!AF34</f>
        <v>5.8</v>
      </c>
      <c r="W42" s="11">
        <f>'[5]stdep'!AM34</f>
        <v>974.3</v>
      </c>
      <c r="X42" s="11">
        <f>'[5]stdep'!AN34</f>
        <v>1793.2</v>
      </c>
      <c r="Y42" s="11">
        <f>'[5]stdep'!AK34</f>
        <v>7.9</v>
      </c>
      <c r="Z42" s="142">
        <f>'[5]stdep'!AL34</f>
        <v>0</v>
      </c>
      <c r="AA42" s="11">
        <f>'[5]stdep'!AS34</f>
        <v>0</v>
      </c>
      <c r="AB42" s="11">
        <f>'[5]stdep'!AT34</f>
        <v>0</v>
      </c>
      <c r="AC42" s="11">
        <f>'[5]stdep'!AQ34</f>
        <v>0</v>
      </c>
      <c r="AD42" s="11">
        <f>'[5]stdep'!AR34</f>
        <v>0</v>
      </c>
    </row>
    <row r="43" spans="1:30" ht="12.75">
      <c r="A43" s="124" t="s">
        <v>135</v>
      </c>
      <c r="B43" s="11">
        <f>'[5]stdep'!I35</f>
        <v>32.5</v>
      </c>
      <c r="C43" s="11">
        <f>'[5]stdep'!J35</f>
        <v>95.5</v>
      </c>
      <c r="D43" s="11">
        <f>'[5]stdep'!G35</f>
        <v>0</v>
      </c>
      <c r="E43" s="142">
        <f>'[5]stdep'!H35</f>
        <v>0</v>
      </c>
      <c r="F43" s="149">
        <f>'[5]stdep'!O35</f>
        <v>0</v>
      </c>
      <c r="G43" s="11">
        <f>'[5]stdep'!P35</f>
        <v>0</v>
      </c>
      <c r="H43" s="11">
        <f>'[5]stdep'!M35</f>
        <v>0</v>
      </c>
      <c r="I43" s="11">
        <f>'[5]stdep'!N35</f>
        <v>0</v>
      </c>
      <c r="J43" s="149">
        <f>'[5]stdep'!U35</f>
        <v>0</v>
      </c>
      <c r="K43" s="11">
        <f>'[5]stdep'!V35</f>
        <v>0</v>
      </c>
      <c r="L43" s="11">
        <f>'[5]stdep'!S35</f>
        <v>0</v>
      </c>
      <c r="M43" s="142">
        <f>'[5]stdep'!T35</f>
        <v>0</v>
      </c>
      <c r="N43" s="11">
        <f>'[5]stdep'!AA35</f>
        <v>0</v>
      </c>
      <c r="O43" s="11">
        <f>'[5]stdep'!AB35</f>
        <v>0</v>
      </c>
      <c r="P43" s="11">
        <f>'[5]stdep'!Y35</f>
        <v>0</v>
      </c>
      <c r="Q43" s="11">
        <f>'[5]stdep'!Z35</f>
        <v>0</v>
      </c>
      <c r="R43" s="124" t="s">
        <v>135</v>
      </c>
      <c r="S43" s="11">
        <f>'[5]stdep'!AG35</f>
        <v>0</v>
      </c>
      <c r="T43" s="11">
        <f>'[5]stdep'!AH35</f>
        <v>27.3</v>
      </c>
      <c r="U43" s="11">
        <f>'[5]stdep'!AE35</f>
        <v>0</v>
      </c>
      <c r="V43" s="142">
        <f>'[5]stdep'!AF35</f>
        <v>0</v>
      </c>
      <c r="W43" s="11">
        <f>'[5]stdep'!AM35</f>
        <v>0</v>
      </c>
      <c r="X43" s="11">
        <f>'[5]stdep'!AN35</f>
        <v>30.8</v>
      </c>
      <c r="Y43" s="11">
        <f>'[5]stdep'!AK35</f>
        <v>0</v>
      </c>
      <c r="Z43" s="142">
        <f>'[5]stdep'!AL35</f>
        <v>0</v>
      </c>
      <c r="AA43" s="11">
        <f>'[5]stdep'!AS35</f>
        <v>0</v>
      </c>
      <c r="AB43" s="11">
        <f>'[5]stdep'!AT35</f>
        <v>0</v>
      </c>
      <c r="AC43" s="11">
        <f>'[5]stdep'!AQ35</f>
        <v>0</v>
      </c>
      <c r="AD43" s="11">
        <f>'[5]stdep'!AR35</f>
        <v>0</v>
      </c>
    </row>
    <row r="44" spans="1:30" ht="12.75">
      <c r="A44" s="124" t="s">
        <v>136</v>
      </c>
      <c r="B44" s="11">
        <f>'[5]stdep'!I36</f>
        <v>716.1</v>
      </c>
      <c r="C44" s="11">
        <f>'[5]stdep'!J36</f>
        <v>53.29</v>
      </c>
      <c r="D44" s="11">
        <f>'[5]stdep'!G36</f>
        <v>0</v>
      </c>
      <c r="E44" s="142">
        <f>'[5]stdep'!H36</f>
        <v>0</v>
      </c>
      <c r="F44" s="149">
        <f>'[5]stdep'!O36</f>
        <v>0</v>
      </c>
      <c r="G44" s="11">
        <f>'[5]stdep'!P36</f>
        <v>157.2</v>
      </c>
      <c r="H44" s="11">
        <f>'[5]stdep'!M36</f>
        <v>0</v>
      </c>
      <c r="I44" s="11">
        <f>'[5]stdep'!N36</f>
        <v>0</v>
      </c>
      <c r="J44" s="149">
        <f>'[5]stdep'!U36</f>
        <v>0</v>
      </c>
      <c r="K44" s="11">
        <f>'[5]stdep'!V36</f>
        <v>0</v>
      </c>
      <c r="L44" s="11">
        <f>'[5]stdep'!S36</f>
        <v>0</v>
      </c>
      <c r="M44" s="142">
        <f>'[5]stdep'!T36</f>
        <v>0</v>
      </c>
      <c r="N44" s="11">
        <f>'[5]stdep'!AA36</f>
        <v>0</v>
      </c>
      <c r="O44" s="11">
        <f>'[5]stdep'!AB36</f>
        <v>0</v>
      </c>
      <c r="P44" s="11">
        <f>'[5]stdep'!Y36</f>
        <v>0</v>
      </c>
      <c r="Q44" s="11">
        <f>'[5]stdep'!Z36</f>
        <v>0</v>
      </c>
      <c r="R44" s="124" t="s">
        <v>136</v>
      </c>
      <c r="S44" s="11">
        <f>'[5]stdep'!AG36</f>
        <v>258.8</v>
      </c>
      <c r="T44" s="11">
        <f>'[5]stdep'!AH36</f>
        <v>90.3</v>
      </c>
      <c r="U44" s="11">
        <f>'[5]stdep'!AE36</f>
        <v>0</v>
      </c>
      <c r="V44" s="142">
        <f>'[5]stdep'!AF36</f>
        <v>0</v>
      </c>
      <c r="W44" s="11">
        <f>'[5]stdep'!AM36</f>
        <v>300.5</v>
      </c>
      <c r="X44" s="11">
        <f>'[5]stdep'!AN36</f>
        <v>32.95</v>
      </c>
      <c r="Y44" s="11">
        <f>'[5]stdep'!AK36</f>
        <v>0</v>
      </c>
      <c r="Z44" s="142">
        <f>'[5]stdep'!AL36</f>
        <v>0</v>
      </c>
      <c r="AA44" s="11">
        <f>'[5]stdep'!AS36</f>
        <v>0</v>
      </c>
      <c r="AB44" s="11">
        <f>'[5]stdep'!AT36</f>
        <v>0</v>
      </c>
      <c r="AC44" s="11">
        <f>'[5]stdep'!AQ36</f>
        <v>0</v>
      </c>
      <c r="AD44" s="11">
        <f>'[5]stdep'!AR36</f>
        <v>0</v>
      </c>
    </row>
    <row r="45" spans="1:30" s="72" customFormat="1" ht="12.75">
      <c r="A45" s="162" t="s">
        <v>103</v>
      </c>
      <c r="B45" s="163">
        <f aca="true" t="shared" si="10" ref="B45:Q45">SUM(B42:B44)</f>
        <v>3450.4</v>
      </c>
      <c r="C45" s="163">
        <f t="shared" si="10"/>
        <v>1215.79</v>
      </c>
      <c r="D45" s="163">
        <f t="shared" si="10"/>
        <v>0</v>
      </c>
      <c r="E45" s="163">
        <f t="shared" si="10"/>
        <v>0</v>
      </c>
      <c r="F45" s="163">
        <f t="shared" si="10"/>
        <v>28.2</v>
      </c>
      <c r="G45" s="163">
        <f t="shared" si="10"/>
        <v>157.2</v>
      </c>
      <c r="H45" s="163">
        <f t="shared" si="10"/>
        <v>0</v>
      </c>
      <c r="I45" s="163">
        <f t="shared" si="10"/>
        <v>0</v>
      </c>
      <c r="J45" s="163">
        <f t="shared" si="10"/>
        <v>0</v>
      </c>
      <c r="K45" s="163">
        <f t="shared" si="10"/>
        <v>0</v>
      </c>
      <c r="L45" s="163">
        <f t="shared" si="10"/>
        <v>0</v>
      </c>
      <c r="M45" s="163">
        <f t="shared" si="10"/>
        <v>0</v>
      </c>
      <c r="N45" s="163">
        <f>SUM(N42:N44)</f>
        <v>30</v>
      </c>
      <c r="O45" s="163">
        <f>SUM(O42:O44)</f>
        <v>8.8</v>
      </c>
      <c r="P45" s="163">
        <f t="shared" si="10"/>
        <v>30</v>
      </c>
      <c r="Q45" s="163">
        <f t="shared" si="10"/>
        <v>8.8</v>
      </c>
      <c r="R45" s="162" t="s">
        <v>103</v>
      </c>
      <c r="S45" s="163">
        <f aca="true" t="shared" si="11" ref="S45:AD45">SUM(S42:S44)</f>
        <v>309.6</v>
      </c>
      <c r="T45" s="163">
        <f t="shared" si="11"/>
        <v>376.40000000000003</v>
      </c>
      <c r="U45" s="163">
        <f t="shared" si="11"/>
        <v>6.3</v>
      </c>
      <c r="V45" s="163">
        <f t="shared" si="11"/>
        <v>5.8</v>
      </c>
      <c r="W45" s="163">
        <f t="shared" si="11"/>
        <v>1274.8</v>
      </c>
      <c r="X45" s="163">
        <f t="shared" si="11"/>
        <v>1856.95</v>
      </c>
      <c r="Y45" s="163">
        <f t="shared" si="11"/>
        <v>7.9</v>
      </c>
      <c r="Z45" s="163">
        <f t="shared" si="11"/>
        <v>0</v>
      </c>
      <c r="AA45" s="163">
        <f t="shared" si="11"/>
        <v>0</v>
      </c>
      <c r="AB45" s="163">
        <f t="shared" si="11"/>
        <v>0</v>
      </c>
      <c r="AC45" s="163">
        <f t="shared" si="11"/>
        <v>0</v>
      </c>
      <c r="AD45" s="163">
        <f t="shared" si="11"/>
        <v>0</v>
      </c>
    </row>
    <row r="46" spans="1:30" ht="12.75">
      <c r="A46" s="126" t="s">
        <v>137</v>
      </c>
      <c r="B46" s="11"/>
      <c r="C46" s="11"/>
      <c r="D46" s="11"/>
      <c r="E46" s="142"/>
      <c r="F46" s="149"/>
      <c r="G46" s="11"/>
      <c r="H46" s="11"/>
      <c r="I46" s="11"/>
      <c r="J46" s="149"/>
      <c r="K46" s="11"/>
      <c r="L46" s="11"/>
      <c r="M46" s="142"/>
      <c r="N46" s="11"/>
      <c r="O46" s="11"/>
      <c r="P46" s="11"/>
      <c r="Q46" s="11"/>
      <c r="R46" s="126" t="s">
        <v>137</v>
      </c>
      <c r="S46" s="11"/>
      <c r="T46" s="11"/>
      <c r="U46" s="11"/>
      <c r="V46" s="142"/>
      <c r="W46" s="11"/>
      <c r="X46" s="11"/>
      <c r="Y46" s="11"/>
      <c r="Z46" s="142"/>
      <c r="AA46" s="11"/>
      <c r="AB46" s="11"/>
      <c r="AC46" s="11"/>
      <c r="AD46" s="11"/>
    </row>
    <row r="47" spans="1:30" ht="12.75">
      <c r="A47" s="124" t="s">
        <v>138</v>
      </c>
      <c r="B47" s="11">
        <f>'[5]stdep'!I38</f>
        <v>3710.6</v>
      </c>
      <c r="C47" s="11">
        <f>'[5]stdep'!J38</f>
        <v>1132.6</v>
      </c>
      <c r="D47" s="11">
        <f>'[5]stdep'!G38</f>
        <v>0</v>
      </c>
      <c r="E47" s="142">
        <f>'[5]stdep'!H38</f>
        <v>0</v>
      </c>
      <c r="F47" s="149">
        <f>'[5]stdep'!O38</f>
        <v>1164</v>
      </c>
      <c r="G47" s="11">
        <f>'[5]stdep'!P38</f>
        <v>777.8</v>
      </c>
      <c r="H47" s="11">
        <f>'[5]stdep'!M38</f>
        <v>0</v>
      </c>
      <c r="I47" s="11">
        <f>'[5]stdep'!N38</f>
        <v>0</v>
      </c>
      <c r="J47" s="149">
        <f>'[5]stdep'!U38</f>
        <v>1461.8</v>
      </c>
      <c r="K47" s="11">
        <f>'[5]stdep'!V38</f>
        <v>920.5</v>
      </c>
      <c r="L47" s="11">
        <f>'[5]stdep'!S38</f>
        <v>0</v>
      </c>
      <c r="M47" s="142">
        <f>'[5]stdep'!T38</f>
        <v>0</v>
      </c>
      <c r="N47" s="11">
        <f>'[5]stdep'!AA38</f>
        <v>0</v>
      </c>
      <c r="O47" s="11">
        <f>'[5]stdep'!AB38</f>
        <v>0</v>
      </c>
      <c r="P47" s="11">
        <f>'[5]stdep'!Y38</f>
        <v>0</v>
      </c>
      <c r="Q47" s="11">
        <f>'[5]stdep'!Z38</f>
        <v>0</v>
      </c>
      <c r="R47" s="124" t="s">
        <v>138</v>
      </c>
      <c r="S47" s="11">
        <f>'[5]stdep'!AG38</f>
        <v>1021.8</v>
      </c>
      <c r="T47" s="11">
        <f>'[5]stdep'!AH38</f>
        <v>1110.1</v>
      </c>
      <c r="U47" s="11">
        <f>'[5]stdep'!AE38</f>
        <v>0</v>
      </c>
      <c r="V47" s="142">
        <f>'[5]stdep'!AF38</f>
        <v>28.3</v>
      </c>
      <c r="W47" s="11">
        <f>'[5]stdep'!AM38</f>
        <v>498.2</v>
      </c>
      <c r="X47" s="11">
        <f>'[5]stdep'!AN38</f>
        <v>212.6</v>
      </c>
      <c r="Y47" s="11">
        <f>'[5]stdep'!AK38</f>
        <v>0</v>
      </c>
      <c r="Z47" s="142">
        <f>'[5]stdep'!AL38</f>
        <v>0</v>
      </c>
      <c r="AA47" s="11">
        <f>'[5]stdep'!AS38</f>
        <v>0</v>
      </c>
      <c r="AB47" s="11">
        <f>'[5]stdep'!AT38</f>
        <v>0</v>
      </c>
      <c r="AC47" s="11">
        <f>'[5]stdep'!AQ38</f>
        <v>0</v>
      </c>
      <c r="AD47" s="11">
        <f>'[5]stdep'!AR38</f>
        <v>0</v>
      </c>
    </row>
    <row r="48" spans="1:30" ht="12.75">
      <c r="A48" s="124" t="s">
        <v>139</v>
      </c>
      <c r="B48" s="11">
        <f>'[5]stdep'!I39</f>
        <v>629.1</v>
      </c>
      <c r="C48" s="11">
        <f>'[5]stdep'!J39</f>
        <v>0</v>
      </c>
      <c r="D48" s="11">
        <f>'[5]stdep'!G39</f>
        <v>0</v>
      </c>
      <c r="E48" s="142">
        <f>'[5]stdep'!H39</f>
        <v>0</v>
      </c>
      <c r="F48" s="149">
        <f>'[5]stdep'!O39</f>
        <v>203</v>
      </c>
      <c r="G48" s="11">
        <f>'[5]stdep'!P39</f>
        <v>23</v>
      </c>
      <c r="H48" s="11">
        <f>'[5]stdep'!M39</f>
        <v>0</v>
      </c>
      <c r="I48" s="11">
        <f>'[5]stdep'!N39</f>
        <v>0</v>
      </c>
      <c r="J48" s="149">
        <f>'[5]stdep'!U39</f>
        <v>0</v>
      </c>
      <c r="K48" s="11">
        <f>'[5]stdep'!V39</f>
        <v>0</v>
      </c>
      <c r="L48" s="11">
        <f>'[5]stdep'!S39</f>
        <v>0</v>
      </c>
      <c r="M48" s="142">
        <f>'[5]stdep'!T39</f>
        <v>0</v>
      </c>
      <c r="N48" s="11">
        <f>'[5]stdep'!AA39</f>
        <v>0</v>
      </c>
      <c r="O48" s="11">
        <f>'[5]stdep'!AB39</f>
        <v>0</v>
      </c>
      <c r="P48" s="11">
        <f>'[5]stdep'!Y39</f>
        <v>0</v>
      </c>
      <c r="Q48" s="11">
        <f>'[5]stdep'!Z39</f>
        <v>0</v>
      </c>
      <c r="R48" s="124" t="s">
        <v>139</v>
      </c>
      <c r="S48" s="11">
        <f>'[5]stdep'!AG39</f>
        <v>189.4</v>
      </c>
      <c r="T48" s="11">
        <f>'[5]stdep'!AH39</f>
        <v>0.6</v>
      </c>
      <c r="U48" s="11">
        <f>'[5]stdep'!AE39</f>
        <v>0</v>
      </c>
      <c r="V48" s="142">
        <f>'[5]stdep'!AF39</f>
        <v>0</v>
      </c>
      <c r="W48" s="11">
        <f>'[5]stdep'!AM39</f>
        <v>73</v>
      </c>
      <c r="X48" s="11">
        <f>'[5]stdep'!AN39</f>
        <v>0</v>
      </c>
      <c r="Y48" s="11">
        <f>'[5]stdep'!AK39</f>
        <v>0</v>
      </c>
      <c r="Z48" s="142">
        <f>'[5]stdep'!AL39</f>
        <v>0</v>
      </c>
      <c r="AA48" s="11">
        <f>'[5]stdep'!AS39</f>
        <v>0</v>
      </c>
      <c r="AB48" s="11">
        <f>'[5]stdep'!AT39</f>
        <v>0</v>
      </c>
      <c r="AC48" s="11">
        <f>'[5]stdep'!AQ39</f>
        <v>0</v>
      </c>
      <c r="AD48" s="11">
        <f>'[5]stdep'!AR39</f>
        <v>0</v>
      </c>
    </row>
    <row r="49" spans="1:30" ht="12.75">
      <c r="A49" s="124" t="s">
        <v>140</v>
      </c>
      <c r="B49" s="11">
        <f>'[5]stdep'!I40</f>
        <v>32.9</v>
      </c>
      <c r="C49" s="11">
        <f>'[5]stdep'!J40</f>
        <v>749.1</v>
      </c>
      <c r="D49" s="11">
        <f>'[5]stdep'!G40</f>
        <v>0</v>
      </c>
      <c r="E49" s="142">
        <f>'[5]stdep'!H40</f>
        <v>0</v>
      </c>
      <c r="F49" s="149">
        <f>'[5]stdep'!O40</f>
        <v>126.2</v>
      </c>
      <c r="G49" s="11">
        <f>'[5]stdep'!P40</f>
        <v>283.3</v>
      </c>
      <c r="H49" s="11">
        <f>'[5]stdep'!M40</f>
        <v>0</v>
      </c>
      <c r="I49" s="11">
        <f>'[5]stdep'!N40</f>
        <v>0</v>
      </c>
      <c r="J49" s="149">
        <f>'[5]stdep'!U40</f>
        <v>2158.2</v>
      </c>
      <c r="K49" s="11">
        <f>'[5]stdep'!V40</f>
        <v>37.9</v>
      </c>
      <c r="L49" s="11">
        <f>'[5]stdep'!S40</f>
        <v>0</v>
      </c>
      <c r="M49" s="142">
        <f>'[5]stdep'!T40</f>
        <v>0</v>
      </c>
      <c r="N49" s="11">
        <f>'[5]stdep'!AA40</f>
        <v>0</v>
      </c>
      <c r="O49" s="11">
        <f>'[5]stdep'!AB40</f>
        <v>0</v>
      </c>
      <c r="P49" s="11">
        <f>'[5]stdep'!Y40</f>
        <v>0</v>
      </c>
      <c r="Q49" s="11">
        <f>'[5]stdep'!Z40</f>
        <v>0</v>
      </c>
      <c r="R49" s="124" t="s">
        <v>140</v>
      </c>
      <c r="S49" s="11">
        <f>'[5]stdep'!AG40</f>
        <v>8.9</v>
      </c>
      <c r="T49" s="11">
        <f>'[5]stdep'!AH40</f>
        <v>57.6</v>
      </c>
      <c r="U49" s="11">
        <f>'[5]stdep'!AE40</f>
        <v>0</v>
      </c>
      <c r="V49" s="142">
        <f>'[5]stdep'!AF40</f>
        <v>0</v>
      </c>
      <c r="W49" s="11">
        <f>'[5]stdep'!AM40</f>
        <v>0</v>
      </c>
      <c r="X49" s="11">
        <f>'[5]stdep'!AN40</f>
        <v>0</v>
      </c>
      <c r="Y49" s="11">
        <f>'[5]stdep'!AK40</f>
        <v>0</v>
      </c>
      <c r="Z49" s="142">
        <f>'[5]stdep'!AL40</f>
        <v>0</v>
      </c>
      <c r="AA49" s="11">
        <f>'[5]stdep'!AS40</f>
        <v>0</v>
      </c>
      <c r="AB49" s="11">
        <f>'[5]stdep'!AT40</f>
        <v>0</v>
      </c>
      <c r="AC49" s="11">
        <f>'[5]stdep'!AQ40</f>
        <v>0</v>
      </c>
      <c r="AD49" s="11">
        <f>'[5]stdep'!AR40</f>
        <v>0</v>
      </c>
    </row>
    <row r="50" spans="1:30" ht="12.75">
      <c r="A50" s="124" t="s">
        <v>141</v>
      </c>
      <c r="B50" s="11">
        <f>'[5]stdep'!I41</f>
        <v>3131.6</v>
      </c>
      <c r="C50" s="11">
        <f>'[5]stdep'!J41</f>
        <v>1808.59</v>
      </c>
      <c r="D50" s="11">
        <f>'[5]stdep'!G41</f>
        <v>0</v>
      </c>
      <c r="E50" s="142">
        <f>'[5]stdep'!H41</f>
        <v>0</v>
      </c>
      <c r="F50" s="149">
        <f>'[5]stdep'!O41</f>
        <v>310.3</v>
      </c>
      <c r="G50" s="11">
        <f>'[5]stdep'!P41</f>
        <v>153.97</v>
      </c>
      <c r="H50" s="11">
        <f>'[5]stdep'!M41</f>
        <v>0</v>
      </c>
      <c r="I50" s="11">
        <f>'[5]stdep'!N41</f>
        <v>0</v>
      </c>
      <c r="J50" s="149">
        <f>'[5]stdep'!U41</f>
        <v>0</v>
      </c>
      <c r="K50" s="11">
        <f>'[5]stdep'!V41</f>
        <v>25.5</v>
      </c>
      <c r="L50" s="11">
        <f>'[5]stdep'!S41</f>
        <v>0</v>
      </c>
      <c r="M50" s="142">
        <f>'[5]stdep'!T41</f>
        <v>0</v>
      </c>
      <c r="N50" s="11">
        <f>'[5]stdep'!AA41</f>
        <v>10.2</v>
      </c>
      <c r="O50" s="11">
        <f>'[5]stdep'!AB41</f>
        <v>45</v>
      </c>
      <c r="P50" s="11">
        <f>'[5]stdep'!Y41</f>
        <v>0</v>
      </c>
      <c r="Q50" s="11">
        <f>'[5]stdep'!Z41</f>
        <v>0</v>
      </c>
      <c r="R50" s="124" t="s">
        <v>141</v>
      </c>
      <c r="S50" s="11">
        <f>'[5]stdep'!AG41</f>
        <v>2405.5</v>
      </c>
      <c r="T50" s="11">
        <f>'[5]stdep'!AH41</f>
        <v>678.9</v>
      </c>
      <c r="U50" s="11">
        <f>'[5]stdep'!AE41</f>
        <v>0</v>
      </c>
      <c r="V50" s="142">
        <f>'[5]stdep'!AF41</f>
        <v>0</v>
      </c>
      <c r="W50" s="11">
        <f>'[5]stdep'!AM41</f>
        <v>402.1</v>
      </c>
      <c r="X50" s="11">
        <f>'[5]stdep'!AN41</f>
        <v>213</v>
      </c>
      <c r="Y50" s="11">
        <f>'[5]stdep'!AK41</f>
        <v>0</v>
      </c>
      <c r="Z50" s="142">
        <f>'[5]stdep'!AL41</f>
        <v>0</v>
      </c>
      <c r="AA50" s="11">
        <f>'[5]stdep'!AS41</f>
        <v>0</v>
      </c>
      <c r="AB50" s="11">
        <f>'[5]stdep'!AT41</f>
        <v>0</v>
      </c>
      <c r="AC50" s="11">
        <f>'[5]stdep'!AQ41</f>
        <v>0</v>
      </c>
      <c r="AD50" s="11">
        <f>'[5]stdep'!AR41</f>
        <v>0</v>
      </c>
    </row>
    <row r="51" spans="1:30" s="72" customFormat="1" ht="12.75">
      <c r="A51" s="162" t="s">
        <v>103</v>
      </c>
      <c r="B51" s="163">
        <f aca="true" t="shared" si="12" ref="B51:Q51">SUM(B47:B50)</f>
        <v>7504.199999999999</v>
      </c>
      <c r="C51" s="163">
        <f t="shared" si="12"/>
        <v>3690.29</v>
      </c>
      <c r="D51" s="163">
        <f t="shared" si="12"/>
        <v>0</v>
      </c>
      <c r="E51" s="163">
        <f t="shared" si="12"/>
        <v>0</v>
      </c>
      <c r="F51" s="163">
        <f t="shared" si="12"/>
        <v>1803.5</v>
      </c>
      <c r="G51" s="163">
        <f t="shared" si="12"/>
        <v>1238.07</v>
      </c>
      <c r="H51" s="163">
        <f t="shared" si="12"/>
        <v>0</v>
      </c>
      <c r="I51" s="163">
        <f t="shared" si="12"/>
        <v>0</v>
      </c>
      <c r="J51" s="163">
        <f t="shared" si="12"/>
        <v>3620</v>
      </c>
      <c r="K51" s="163">
        <f t="shared" si="12"/>
        <v>983.9</v>
      </c>
      <c r="L51" s="163">
        <f t="shared" si="12"/>
        <v>0</v>
      </c>
      <c r="M51" s="163">
        <f t="shared" si="12"/>
        <v>0</v>
      </c>
      <c r="N51" s="163">
        <f>SUM(N47:N50)</f>
        <v>10.2</v>
      </c>
      <c r="O51" s="163">
        <f>SUM(O47:O50)</f>
        <v>45</v>
      </c>
      <c r="P51" s="163">
        <f t="shared" si="12"/>
        <v>0</v>
      </c>
      <c r="Q51" s="163">
        <f t="shared" si="12"/>
        <v>0</v>
      </c>
      <c r="R51" s="162" t="s">
        <v>103</v>
      </c>
      <c r="S51" s="163">
        <f aca="true" t="shared" si="13" ref="S51:AD51">SUM(S47:S50)</f>
        <v>3625.6000000000004</v>
      </c>
      <c r="T51" s="163">
        <f t="shared" si="13"/>
        <v>1847.1999999999998</v>
      </c>
      <c r="U51" s="163">
        <f t="shared" si="13"/>
        <v>0</v>
      </c>
      <c r="V51" s="163">
        <f t="shared" si="13"/>
        <v>28.3</v>
      </c>
      <c r="W51" s="163">
        <f t="shared" si="13"/>
        <v>973.3000000000001</v>
      </c>
      <c r="X51" s="163">
        <f t="shared" si="13"/>
        <v>425.6</v>
      </c>
      <c r="Y51" s="163">
        <f t="shared" si="13"/>
        <v>0</v>
      </c>
      <c r="Z51" s="163">
        <f t="shared" si="13"/>
        <v>0</v>
      </c>
      <c r="AA51" s="163">
        <f t="shared" si="13"/>
        <v>0</v>
      </c>
      <c r="AB51" s="163">
        <f t="shared" si="13"/>
        <v>0</v>
      </c>
      <c r="AC51" s="163">
        <f t="shared" si="13"/>
        <v>0</v>
      </c>
      <c r="AD51" s="163">
        <f t="shared" si="13"/>
        <v>0</v>
      </c>
    </row>
    <row r="52" spans="1:30" ht="12.75">
      <c r="A52" s="126" t="s">
        <v>142</v>
      </c>
      <c r="B52" s="11"/>
      <c r="C52" s="11"/>
      <c r="D52" s="11"/>
      <c r="E52" s="142"/>
      <c r="F52" s="149"/>
      <c r="G52" s="11"/>
      <c r="H52" s="11"/>
      <c r="I52" s="11"/>
      <c r="J52" s="149"/>
      <c r="K52" s="11"/>
      <c r="L52" s="11"/>
      <c r="M52" s="142"/>
      <c r="N52" s="11"/>
      <c r="O52" s="11"/>
      <c r="P52" s="11"/>
      <c r="Q52" s="11"/>
      <c r="R52" s="126" t="s">
        <v>142</v>
      </c>
      <c r="S52" s="11"/>
      <c r="T52" s="11"/>
      <c r="U52" s="11"/>
      <c r="V52" s="142"/>
      <c r="W52" s="11"/>
      <c r="X52" s="11"/>
      <c r="Y52" s="11"/>
      <c r="Z52" s="142"/>
      <c r="AA52" s="11"/>
      <c r="AB52" s="11"/>
      <c r="AC52" s="11"/>
      <c r="AD52" s="11"/>
    </row>
    <row r="53" spans="1:30" ht="12.75">
      <c r="A53" s="124" t="s">
        <v>143</v>
      </c>
      <c r="B53" s="11">
        <f>'[5]stdep'!I43</f>
        <v>6296.4</v>
      </c>
      <c r="C53" s="11">
        <f>'[5]stdep'!J43</f>
        <v>1991.13</v>
      </c>
      <c r="D53" s="11">
        <f>'[5]stdep'!G43</f>
        <v>1870.3</v>
      </c>
      <c r="E53" s="142">
        <f>'[5]stdep'!H43</f>
        <v>1642</v>
      </c>
      <c r="F53" s="149">
        <f>'[5]stdep'!O43</f>
        <v>0</v>
      </c>
      <c r="G53" s="11">
        <f>'[5]stdep'!P43</f>
        <v>0</v>
      </c>
      <c r="H53" s="11">
        <f>'[5]stdep'!M43</f>
        <v>0</v>
      </c>
      <c r="I53" s="11">
        <f>'[5]stdep'!N43</f>
        <v>0</v>
      </c>
      <c r="J53" s="149">
        <f>'[5]stdep'!U43</f>
        <v>0</v>
      </c>
      <c r="K53" s="11">
        <f>'[5]stdep'!V43</f>
        <v>0</v>
      </c>
      <c r="L53" s="11">
        <f>'[5]stdep'!S43</f>
        <v>0</v>
      </c>
      <c r="M53" s="142">
        <f>'[5]stdep'!T43</f>
        <v>0</v>
      </c>
      <c r="N53" s="11">
        <f>'[5]stdep'!AA43</f>
        <v>5.4</v>
      </c>
      <c r="O53" s="11">
        <f>'[5]stdep'!AB43</f>
        <v>0</v>
      </c>
      <c r="P53" s="11">
        <f>'[5]stdep'!Y43</f>
        <v>0</v>
      </c>
      <c r="Q53" s="11">
        <f>'[5]stdep'!Z43</f>
        <v>0</v>
      </c>
      <c r="R53" s="124" t="s">
        <v>143</v>
      </c>
      <c r="S53" s="11">
        <f>'[5]stdep'!AG43</f>
        <v>1649.9</v>
      </c>
      <c r="T53" s="11">
        <f>'[5]stdep'!AH43</f>
        <v>889.89</v>
      </c>
      <c r="U53" s="11">
        <f>'[5]stdep'!AE43</f>
        <v>1361.1</v>
      </c>
      <c r="V53" s="142">
        <f>'[5]stdep'!AF43</f>
        <v>872.09</v>
      </c>
      <c r="W53" s="11">
        <f>'[5]stdep'!AM43</f>
        <v>1121.1</v>
      </c>
      <c r="X53" s="11">
        <f>'[5]stdep'!AN43</f>
        <v>1096.56</v>
      </c>
      <c r="Y53" s="11">
        <f>'[5]stdep'!AK43</f>
        <v>487.2</v>
      </c>
      <c r="Z53" s="142">
        <f>'[5]stdep'!AL43</f>
        <v>180.25</v>
      </c>
      <c r="AA53" s="11">
        <f>'[5]stdep'!AS43</f>
        <v>19.7</v>
      </c>
      <c r="AB53" s="11">
        <f>'[5]stdep'!AT43</f>
        <v>54.8</v>
      </c>
      <c r="AC53" s="11">
        <f>'[5]stdep'!AQ43</f>
        <v>19.7</v>
      </c>
      <c r="AD53" s="11">
        <f>'[5]stdep'!AR43</f>
        <v>54.8</v>
      </c>
    </row>
    <row r="54" spans="1:30" ht="12.75">
      <c r="A54" s="124" t="s">
        <v>144</v>
      </c>
      <c r="B54" s="11">
        <f>'[5]stdep'!I44</f>
        <v>2375.2</v>
      </c>
      <c r="C54" s="11">
        <f>'[5]stdep'!J44</f>
        <v>1397.8</v>
      </c>
      <c r="D54" s="11">
        <f>'[5]stdep'!G44</f>
        <v>0</v>
      </c>
      <c r="E54" s="142">
        <f>'[5]stdep'!H44</f>
        <v>0</v>
      </c>
      <c r="F54" s="149">
        <f>'[5]stdep'!O44</f>
        <v>0</v>
      </c>
      <c r="G54" s="11">
        <f>'[5]stdep'!P44</f>
        <v>601.2</v>
      </c>
      <c r="H54" s="11">
        <f>'[5]stdep'!M44</f>
        <v>0</v>
      </c>
      <c r="I54" s="11">
        <f>'[5]stdep'!N44</f>
        <v>0</v>
      </c>
      <c r="J54" s="149">
        <f>'[5]stdep'!U44</f>
        <v>0</v>
      </c>
      <c r="K54" s="11">
        <f>'[5]stdep'!V44</f>
        <v>0</v>
      </c>
      <c r="L54" s="11">
        <f>'[5]stdep'!S44</f>
        <v>0</v>
      </c>
      <c r="M54" s="142">
        <f>'[5]stdep'!T44</f>
        <v>0</v>
      </c>
      <c r="N54" s="11">
        <f>'[5]stdep'!AA44</f>
        <v>16.7</v>
      </c>
      <c r="O54" s="11">
        <f>'[5]stdep'!AB44</f>
        <v>0.2</v>
      </c>
      <c r="P54" s="11">
        <f>'[5]stdep'!Y44</f>
        <v>0</v>
      </c>
      <c r="Q54" s="11">
        <f>'[5]stdep'!Z44</f>
        <v>0</v>
      </c>
      <c r="R54" s="124" t="s">
        <v>144</v>
      </c>
      <c r="S54" s="11">
        <f>'[5]stdep'!AG44</f>
        <v>384.2</v>
      </c>
      <c r="T54" s="11">
        <f>'[5]stdep'!AH44</f>
        <v>769.68</v>
      </c>
      <c r="U54" s="11">
        <f>'[5]stdep'!AE44</f>
        <v>163.2</v>
      </c>
      <c r="V54" s="142">
        <f>'[5]stdep'!AF44</f>
        <v>166.18</v>
      </c>
      <c r="W54" s="11">
        <f>'[5]stdep'!AM44</f>
        <v>535.1</v>
      </c>
      <c r="X54" s="11">
        <f>'[5]stdep'!AN44</f>
        <v>665.95</v>
      </c>
      <c r="Y54" s="11">
        <f>'[5]stdep'!AK44</f>
        <v>0</v>
      </c>
      <c r="Z54" s="142">
        <f>'[5]stdep'!AL44</f>
        <v>124.65</v>
      </c>
      <c r="AA54" s="11">
        <f>'[5]stdep'!AS44</f>
        <v>0</v>
      </c>
      <c r="AB54" s="11">
        <f>'[5]stdep'!AT44</f>
        <v>0</v>
      </c>
      <c r="AC54" s="11">
        <f>'[5]stdep'!AQ44</f>
        <v>0</v>
      </c>
      <c r="AD54" s="11">
        <f>'[5]stdep'!AR44</f>
        <v>0</v>
      </c>
    </row>
    <row r="55" spans="1:30" s="72" customFormat="1" ht="12.75">
      <c r="A55" s="162" t="s">
        <v>103</v>
      </c>
      <c r="B55" s="163">
        <f aca="true" t="shared" si="14" ref="B55:H55">SUM(B53:B54)</f>
        <v>8671.599999999999</v>
      </c>
      <c r="C55" s="163">
        <f t="shared" si="14"/>
        <v>3388.9300000000003</v>
      </c>
      <c r="D55" s="163">
        <f t="shared" si="14"/>
        <v>1870.3</v>
      </c>
      <c r="E55" s="163">
        <f t="shared" si="14"/>
        <v>1642</v>
      </c>
      <c r="F55" s="163">
        <f t="shared" si="14"/>
        <v>0</v>
      </c>
      <c r="G55" s="163">
        <f t="shared" si="14"/>
        <v>601.2</v>
      </c>
      <c r="H55" s="163">
        <f t="shared" si="14"/>
        <v>0</v>
      </c>
      <c r="I55" s="163">
        <f aca="true" t="shared" si="15" ref="I55:Q55">SUM(I53:I54)</f>
        <v>0</v>
      </c>
      <c r="J55" s="163">
        <f t="shared" si="15"/>
        <v>0</v>
      </c>
      <c r="K55" s="163">
        <f t="shared" si="15"/>
        <v>0</v>
      </c>
      <c r="L55" s="163">
        <f t="shared" si="15"/>
        <v>0</v>
      </c>
      <c r="M55" s="163">
        <f t="shared" si="15"/>
        <v>0</v>
      </c>
      <c r="N55" s="163">
        <f>SUM(N53:N54)</f>
        <v>22.1</v>
      </c>
      <c r="O55" s="163">
        <f>SUM(O53:O54)</f>
        <v>0.2</v>
      </c>
      <c r="P55" s="163">
        <f t="shared" si="15"/>
        <v>0</v>
      </c>
      <c r="Q55" s="163">
        <f t="shared" si="15"/>
        <v>0</v>
      </c>
      <c r="R55" s="162" t="s">
        <v>103</v>
      </c>
      <c r="S55" s="163">
        <f aca="true" t="shared" si="16" ref="S55:AD55">SUM(S53:S54)</f>
        <v>2034.1000000000001</v>
      </c>
      <c r="T55" s="163">
        <f t="shared" si="16"/>
        <v>1659.57</v>
      </c>
      <c r="U55" s="163">
        <f t="shared" si="16"/>
        <v>1524.3</v>
      </c>
      <c r="V55" s="163">
        <f t="shared" si="16"/>
        <v>1038.27</v>
      </c>
      <c r="W55" s="163">
        <f t="shared" si="16"/>
        <v>1656.1999999999998</v>
      </c>
      <c r="X55" s="163">
        <f t="shared" si="16"/>
        <v>1762.51</v>
      </c>
      <c r="Y55" s="163">
        <f t="shared" si="16"/>
        <v>487.2</v>
      </c>
      <c r="Z55" s="163">
        <f t="shared" si="16"/>
        <v>304.9</v>
      </c>
      <c r="AA55" s="163">
        <f t="shared" si="16"/>
        <v>19.7</v>
      </c>
      <c r="AB55" s="163">
        <f t="shared" si="16"/>
        <v>54.8</v>
      </c>
      <c r="AC55" s="163">
        <f t="shared" si="16"/>
        <v>19.7</v>
      </c>
      <c r="AD55" s="163">
        <f t="shared" si="16"/>
        <v>54.8</v>
      </c>
    </row>
    <row r="56" spans="1:30" ht="12.75">
      <c r="A56" s="171" t="s">
        <v>145</v>
      </c>
      <c r="B56" s="11"/>
      <c r="C56" s="11"/>
      <c r="D56" s="11"/>
      <c r="E56" s="142"/>
      <c r="F56" s="149"/>
      <c r="G56" s="11"/>
      <c r="H56" s="11"/>
      <c r="I56" s="11"/>
      <c r="J56" s="149"/>
      <c r="K56" s="11"/>
      <c r="L56" s="11"/>
      <c r="M56" s="142"/>
      <c r="N56" s="11"/>
      <c r="O56" s="11"/>
      <c r="P56" s="11"/>
      <c r="Q56" s="11"/>
      <c r="R56" s="171" t="s">
        <v>145</v>
      </c>
      <c r="S56" s="11"/>
      <c r="T56" s="11"/>
      <c r="U56" s="11"/>
      <c r="V56" s="142"/>
      <c r="W56" s="11"/>
      <c r="X56" s="11"/>
      <c r="Y56" s="11"/>
      <c r="Z56" s="142"/>
      <c r="AA56" s="11"/>
      <c r="AB56" s="11"/>
      <c r="AC56" s="11"/>
      <c r="AD56" s="11"/>
    </row>
    <row r="57" spans="1:30" ht="12.75">
      <c r="A57" s="124" t="s">
        <v>146</v>
      </c>
      <c r="B57" s="11">
        <f>'[5]stdep'!I46</f>
        <v>1640.2</v>
      </c>
      <c r="C57" s="11">
        <f>'[5]stdep'!J46</f>
        <v>10482.86</v>
      </c>
      <c r="D57" s="11">
        <f>'[5]stdep'!G46</f>
        <v>0</v>
      </c>
      <c r="E57" s="142">
        <f>'[5]stdep'!H46</f>
        <v>0</v>
      </c>
      <c r="F57" s="149">
        <f>'[5]stdep'!O46</f>
        <v>0</v>
      </c>
      <c r="G57" s="11">
        <f>'[5]stdep'!P46</f>
        <v>0</v>
      </c>
      <c r="H57" s="11">
        <f>'[5]stdep'!M46</f>
        <v>0</v>
      </c>
      <c r="I57" s="11">
        <f>'[5]stdep'!N46</f>
        <v>0</v>
      </c>
      <c r="J57" s="149">
        <f>'[5]stdep'!U46</f>
        <v>0</v>
      </c>
      <c r="K57" s="11">
        <f>'[5]stdep'!V46</f>
        <v>0</v>
      </c>
      <c r="L57" s="11">
        <f>'[5]stdep'!S46</f>
        <v>0</v>
      </c>
      <c r="M57" s="142">
        <f>'[5]stdep'!T46</f>
        <v>0</v>
      </c>
      <c r="N57" s="11">
        <f>'[5]stdep'!AA46</f>
        <v>0</v>
      </c>
      <c r="O57" s="11">
        <f>'[5]stdep'!AB46</f>
        <v>0</v>
      </c>
      <c r="P57" s="11">
        <f>'[5]stdep'!Y46</f>
        <v>0</v>
      </c>
      <c r="Q57" s="11">
        <f>'[5]stdep'!Z46</f>
        <v>0</v>
      </c>
      <c r="R57" s="124" t="s">
        <v>146</v>
      </c>
      <c r="S57" s="11">
        <f>'[5]stdep'!AG46</f>
        <v>71.4</v>
      </c>
      <c r="T57" s="11">
        <f>'[5]stdep'!AH46</f>
        <v>5.3</v>
      </c>
      <c r="U57" s="11">
        <f>'[5]stdep'!AE46</f>
        <v>1.9</v>
      </c>
      <c r="V57" s="142">
        <f>'[5]stdep'!AF46</f>
        <v>0.9</v>
      </c>
      <c r="W57" s="11">
        <f>'[5]stdep'!AM46</f>
        <v>0</v>
      </c>
      <c r="X57" s="11">
        <f>'[5]stdep'!AN46</f>
        <v>0</v>
      </c>
      <c r="Y57" s="11">
        <f>'[5]stdep'!AK46</f>
        <v>0</v>
      </c>
      <c r="Z57" s="142">
        <f>'[5]stdep'!AL46</f>
        <v>0</v>
      </c>
      <c r="AA57" s="11">
        <f>'[5]stdep'!AS46</f>
        <v>4.6</v>
      </c>
      <c r="AB57" s="11">
        <f>'[5]stdep'!AT46</f>
        <v>0</v>
      </c>
      <c r="AC57" s="11">
        <f>'[5]stdep'!AQ46</f>
        <v>0</v>
      </c>
      <c r="AD57" s="11">
        <f>'[5]stdep'!AR46</f>
        <v>0</v>
      </c>
    </row>
    <row r="58" spans="1:30" ht="12.75">
      <c r="A58" s="124" t="s">
        <v>147</v>
      </c>
      <c r="B58" s="11">
        <f>'[5]stdep'!I47</f>
        <v>870.5</v>
      </c>
      <c r="C58" s="11">
        <f>'[5]stdep'!J47</f>
        <v>307.09</v>
      </c>
      <c r="D58" s="11">
        <f>'[5]stdep'!G47</f>
        <v>0</v>
      </c>
      <c r="E58" s="142">
        <f>'[5]stdep'!H47</f>
        <v>0</v>
      </c>
      <c r="F58" s="149">
        <f>'[5]stdep'!O47</f>
        <v>16</v>
      </c>
      <c r="G58" s="11">
        <f>'[5]stdep'!P47</f>
        <v>23</v>
      </c>
      <c r="H58" s="11">
        <f>'[5]stdep'!M47</f>
        <v>0</v>
      </c>
      <c r="I58" s="11">
        <f>'[5]stdep'!N47</f>
        <v>0</v>
      </c>
      <c r="J58" s="149">
        <f>'[5]stdep'!U47</f>
        <v>9.9</v>
      </c>
      <c r="K58" s="11">
        <f>'[5]stdep'!V47</f>
        <v>0</v>
      </c>
      <c r="L58" s="11">
        <f>'[5]stdep'!S47</f>
        <v>0</v>
      </c>
      <c r="M58" s="142">
        <f>'[5]stdep'!T47</f>
        <v>0</v>
      </c>
      <c r="N58" s="11">
        <f>'[5]stdep'!AA47</f>
        <v>0</v>
      </c>
      <c r="O58" s="11">
        <f>'[5]stdep'!AB47</f>
        <v>0</v>
      </c>
      <c r="P58" s="11">
        <f>'[5]stdep'!Y47</f>
        <v>0</v>
      </c>
      <c r="Q58" s="11">
        <f>'[5]stdep'!Z47</f>
        <v>0</v>
      </c>
      <c r="R58" s="124" t="s">
        <v>147</v>
      </c>
      <c r="S58" s="11">
        <f>'[5]stdep'!AG47</f>
        <v>137.3</v>
      </c>
      <c r="T58" s="11">
        <f>'[5]stdep'!AH47</f>
        <v>113.4</v>
      </c>
      <c r="U58" s="11">
        <f>'[5]stdep'!AE47</f>
        <v>70</v>
      </c>
      <c r="V58" s="142">
        <f>'[5]stdep'!AF47</f>
        <v>0</v>
      </c>
      <c r="W58" s="11">
        <f>'[5]stdep'!AM47</f>
        <v>321.9</v>
      </c>
      <c r="X58" s="11">
        <f>'[5]stdep'!AN47</f>
        <v>47.31</v>
      </c>
      <c r="Y58" s="11">
        <f>'[5]stdep'!AK47</f>
        <v>0</v>
      </c>
      <c r="Z58" s="142">
        <f>'[5]stdep'!AL47</f>
        <v>0</v>
      </c>
      <c r="AA58" s="11">
        <f>'[5]stdep'!AS47</f>
        <v>0</v>
      </c>
      <c r="AB58" s="11">
        <f>'[5]stdep'!AT47</f>
        <v>0</v>
      </c>
      <c r="AC58" s="11">
        <f>'[5]stdep'!AQ47</f>
        <v>0</v>
      </c>
      <c r="AD58" s="11">
        <f>'[5]stdep'!AR47</f>
        <v>0</v>
      </c>
    </row>
    <row r="59" spans="1:30" ht="12.75">
      <c r="A59" s="124" t="s">
        <v>148</v>
      </c>
      <c r="B59" s="11">
        <f>'[5]stdep'!I48</f>
        <v>4451.6</v>
      </c>
      <c r="C59" s="11">
        <f>'[5]stdep'!J48</f>
        <v>5054.9</v>
      </c>
      <c r="D59" s="11">
        <f>'[5]stdep'!G48</f>
        <v>0</v>
      </c>
      <c r="E59" s="142">
        <f>'[5]stdep'!H48</f>
        <v>0</v>
      </c>
      <c r="F59" s="149">
        <f>'[5]stdep'!O48</f>
        <v>339.8</v>
      </c>
      <c r="G59" s="11">
        <f>'[5]stdep'!P48</f>
        <v>966.71</v>
      </c>
      <c r="H59" s="11">
        <f>'[5]stdep'!M48</f>
        <v>0</v>
      </c>
      <c r="I59" s="11">
        <f>'[5]stdep'!N48</f>
        <v>0</v>
      </c>
      <c r="J59" s="149">
        <f>'[5]stdep'!U48</f>
        <v>0</v>
      </c>
      <c r="K59" s="11">
        <f>'[5]stdep'!V48</f>
        <v>0</v>
      </c>
      <c r="L59" s="11">
        <f>'[5]stdep'!S48</f>
        <v>0</v>
      </c>
      <c r="M59" s="142">
        <f>'[5]stdep'!T48</f>
        <v>0</v>
      </c>
      <c r="N59" s="11">
        <f>'[5]stdep'!AA48</f>
        <v>0</v>
      </c>
      <c r="O59" s="11">
        <f>'[5]stdep'!AB48</f>
        <v>0</v>
      </c>
      <c r="P59" s="11">
        <f>'[5]stdep'!Y48</f>
        <v>0</v>
      </c>
      <c r="Q59" s="11">
        <f>'[5]stdep'!Z48</f>
        <v>0</v>
      </c>
      <c r="R59" s="124" t="s">
        <v>148</v>
      </c>
      <c r="S59" s="11">
        <f>'[5]stdep'!AG48</f>
        <v>114.3</v>
      </c>
      <c r="T59" s="11">
        <f>'[5]stdep'!AH48</f>
        <v>192.9</v>
      </c>
      <c r="U59" s="11">
        <f>'[5]stdep'!AE48</f>
        <v>0</v>
      </c>
      <c r="V59" s="142">
        <f>'[5]stdep'!AF48</f>
        <v>0</v>
      </c>
      <c r="W59" s="11">
        <f>'[5]stdep'!AM48</f>
        <v>429.9</v>
      </c>
      <c r="X59" s="11">
        <f>'[5]stdep'!AN48</f>
        <v>335.4</v>
      </c>
      <c r="Y59" s="11">
        <f>'[5]stdep'!AK48</f>
        <v>0</v>
      </c>
      <c r="Z59" s="142">
        <f>'[5]stdep'!AL48</f>
        <v>0</v>
      </c>
      <c r="AA59" s="11">
        <f>'[5]stdep'!AS48</f>
        <v>0</v>
      </c>
      <c r="AB59" s="11">
        <f>'[5]stdep'!AT48</f>
        <v>0</v>
      </c>
      <c r="AC59" s="11">
        <f>'[5]stdep'!AQ48</f>
        <v>0</v>
      </c>
      <c r="AD59" s="11">
        <f>'[5]stdep'!AR48</f>
        <v>0</v>
      </c>
    </row>
    <row r="60" spans="1:30" ht="12.75">
      <c r="A60" s="172" t="s">
        <v>149</v>
      </c>
      <c r="B60" s="11">
        <f>'[5]stdep'!I49</f>
        <v>0</v>
      </c>
      <c r="C60" s="11">
        <f>'[5]stdep'!J49</f>
        <v>0</v>
      </c>
      <c r="D60" s="11">
        <f>'[5]stdep'!G49</f>
        <v>0</v>
      </c>
      <c r="E60" s="142">
        <f>'[5]stdep'!H49</f>
        <v>0</v>
      </c>
      <c r="F60" s="149">
        <f>'[5]stdep'!O49</f>
        <v>0</v>
      </c>
      <c r="G60" s="11">
        <f>'[5]stdep'!P49</f>
        <v>1.3</v>
      </c>
      <c r="H60" s="11">
        <f>'[5]stdep'!M49</f>
        <v>0</v>
      </c>
      <c r="I60" s="11">
        <f>'[5]stdep'!N49</f>
        <v>0</v>
      </c>
      <c r="J60" s="149">
        <f>'[5]stdep'!U49</f>
        <v>0</v>
      </c>
      <c r="K60" s="11">
        <f>'[5]stdep'!V49</f>
        <v>0</v>
      </c>
      <c r="L60" s="11">
        <f>'[5]stdep'!S49</f>
        <v>0</v>
      </c>
      <c r="M60" s="142">
        <f>'[5]stdep'!T49</f>
        <v>0</v>
      </c>
      <c r="N60" s="11">
        <f>'[5]stdep'!AA49</f>
        <v>0</v>
      </c>
      <c r="O60" s="11">
        <f>'[5]stdep'!AB49</f>
        <v>0</v>
      </c>
      <c r="P60" s="11">
        <f>'[5]stdep'!Y49</f>
        <v>0</v>
      </c>
      <c r="Q60" s="11">
        <f>'[5]stdep'!Z49</f>
        <v>0</v>
      </c>
      <c r="R60" s="172" t="s">
        <v>149</v>
      </c>
      <c r="S60" s="11">
        <f>'[5]stdep'!AG49</f>
        <v>0</v>
      </c>
      <c r="T60" s="11">
        <f>'[5]stdep'!AH49</f>
        <v>35</v>
      </c>
      <c r="U60" s="11">
        <f>'[5]stdep'!AE49</f>
        <v>0</v>
      </c>
      <c r="V60" s="142">
        <f>'[5]stdep'!AF49</f>
        <v>0</v>
      </c>
      <c r="W60" s="11">
        <f>'[5]stdep'!AM49</f>
        <v>0</v>
      </c>
      <c r="X60" s="11">
        <f>'[5]stdep'!AN49</f>
        <v>0</v>
      </c>
      <c r="Y60" s="11">
        <f>'[5]stdep'!AK49</f>
        <v>0</v>
      </c>
      <c r="Z60" s="142">
        <f>'[5]stdep'!AL49</f>
        <v>0</v>
      </c>
      <c r="AA60" s="11">
        <f>'[5]stdep'!AS49</f>
        <v>0</v>
      </c>
      <c r="AB60" s="11">
        <f>'[5]stdep'!AT49</f>
        <v>0</v>
      </c>
      <c r="AC60" s="11">
        <f>'[5]stdep'!AQ49</f>
        <v>0</v>
      </c>
      <c r="AD60" s="11">
        <f>'[5]stdep'!AR49</f>
        <v>0</v>
      </c>
    </row>
    <row r="61" spans="1:30" s="72" customFormat="1" ht="12.75">
      <c r="A61" s="175" t="s">
        <v>103</v>
      </c>
      <c r="B61" s="163">
        <f aca="true" t="shared" si="17" ref="B61:Q61">SUM(B57:B60)</f>
        <v>6962.3</v>
      </c>
      <c r="C61" s="163">
        <f t="shared" si="17"/>
        <v>15844.85</v>
      </c>
      <c r="D61" s="163">
        <f t="shared" si="17"/>
        <v>0</v>
      </c>
      <c r="E61" s="163">
        <f t="shared" si="17"/>
        <v>0</v>
      </c>
      <c r="F61" s="163">
        <f t="shared" si="17"/>
        <v>355.8</v>
      </c>
      <c r="G61" s="163">
        <f t="shared" si="17"/>
        <v>991.01</v>
      </c>
      <c r="H61" s="163">
        <f t="shared" si="17"/>
        <v>0</v>
      </c>
      <c r="I61" s="163">
        <f t="shared" si="17"/>
        <v>0</v>
      </c>
      <c r="J61" s="163">
        <f t="shared" si="17"/>
        <v>9.9</v>
      </c>
      <c r="K61" s="163">
        <f t="shared" si="17"/>
        <v>0</v>
      </c>
      <c r="L61" s="163">
        <f t="shared" si="17"/>
        <v>0</v>
      </c>
      <c r="M61" s="163">
        <f t="shared" si="17"/>
        <v>0</v>
      </c>
      <c r="N61" s="163">
        <f>SUM(N57:N60)</f>
        <v>0</v>
      </c>
      <c r="O61" s="163">
        <f>SUM(O57:O60)</f>
        <v>0</v>
      </c>
      <c r="P61" s="163">
        <f t="shared" si="17"/>
        <v>0</v>
      </c>
      <c r="Q61" s="163">
        <f t="shared" si="17"/>
        <v>0</v>
      </c>
      <c r="R61" s="175" t="s">
        <v>103</v>
      </c>
      <c r="S61" s="163">
        <f aca="true" t="shared" si="18" ref="S61:AD61">SUM(S57:S60)</f>
        <v>323</v>
      </c>
      <c r="T61" s="163">
        <f t="shared" si="18"/>
        <v>346.6</v>
      </c>
      <c r="U61" s="163">
        <f t="shared" si="18"/>
        <v>71.9</v>
      </c>
      <c r="V61" s="163">
        <f t="shared" si="18"/>
        <v>0.9</v>
      </c>
      <c r="W61" s="163">
        <f t="shared" si="18"/>
        <v>751.8</v>
      </c>
      <c r="X61" s="163">
        <f t="shared" si="18"/>
        <v>382.71</v>
      </c>
      <c r="Y61" s="163">
        <f t="shared" si="18"/>
        <v>0</v>
      </c>
      <c r="Z61" s="163">
        <f t="shared" si="18"/>
        <v>0</v>
      </c>
      <c r="AA61" s="163">
        <f t="shared" si="18"/>
        <v>4.6</v>
      </c>
      <c r="AB61" s="163">
        <f t="shared" si="18"/>
        <v>0</v>
      </c>
      <c r="AC61" s="163">
        <f t="shared" si="18"/>
        <v>0</v>
      </c>
      <c r="AD61" s="163">
        <f t="shared" si="18"/>
        <v>0</v>
      </c>
    </row>
    <row r="62" spans="1:30" ht="12.75">
      <c r="A62" s="171" t="s">
        <v>150</v>
      </c>
      <c r="B62" s="11"/>
      <c r="C62" s="11"/>
      <c r="D62" s="11"/>
      <c r="E62" s="142"/>
      <c r="F62" s="149"/>
      <c r="G62" s="11"/>
      <c r="H62" s="11"/>
      <c r="I62" s="11"/>
      <c r="J62" s="149"/>
      <c r="K62" s="11"/>
      <c r="L62" s="11"/>
      <c r="M62" s="142"/>
      <c r="N62" s="11"/>
      <c r="O62" s="11"/>
      <c r="P62" s="11"/>
      <c r="Q62" s="11"/>
      <c r="R62" s="171" t="s">
        <v>150</v>
      </c>
      <c r="S62" s="11"/>
      <c r="T62" s="11"/>
      <c r="U62" s="11"/>
      <c r="V62" s="142"/>
      <c r="W62" s="11"/>
      <c r="X62" s="11"/>
      <c r="Y62" s="11"/>
      <c r="Z62" s="142"/>
      <c r="AA62" s="11"/>
      <c r="AB62" s="11"/>
      <c r="AC62" s="11"/>
      <c r="AD62" s="11"/>
    </row>
    <row r="63" spans="1:30" ht="12.75">
      <c r="A63" s="124" t="s">
        <v>151</v>
      </c>
      <c r="B63" s="11">
        <f>'[5]stdep'!I51</f>
        <v>13.7</v>
      </c>
      <c r="C63" s="11">
        <f>'[5]stdep'!J51</f>
        <v>76.8</v>
      </c>
      <c r="D63" s="11">
        <f>'[5]stdep'!G51</f>
        <v>0</v>
      </c>
      <c r="E63" s="142">
        <f>'[5]stdep'!H51</f>
        <v>0</v>
      </c>
      <c r="F63" s="149">
        <f>'[5]stdep'!O51</f>
        <v>0</v>
      </c>
      <c r="G63" s="11">
        <f>'[5]stdep'!P51</f>
        <v>267.8</v>
      </c>
      <c r="H63" s="11">
        <f>'[5]stdep'!M51</f>
        <v>0</v>
      </c>
      <c r="I63" s="11">
        <f>'[5]stdep'!N51</f>
        <v>0</v>
      </c>
      <c r="J63" s="149">
        <f>'[5]stdep'!U51</f>
        <v>2798.1</v>
      </c>
      <c r="K63" s="11">
        <f>'[5]stdep'!V51</f>
        <v>0</v>
      </c>
      <c r="L63" s="11">
        <f>'[5]stdep'!S51</f>
        <v>0</v>
      </c>
      <c r="M63" s="142">
        <f>'[5]stdep'!T51</f>
        <v>0</v>
      </c>
      <c r="N63" s="11">
        <f>'[5]stdep'!AA51</f>
        <v>0</v>
      </c>
      <c r="O63" s="11">
        <f>'[5]stdep'!AB51</f>
        <v>0</v>
      </c>
      <c r="P63" s="11">
        <f>'[5]stdep'!Y51</f>
        <v>0</v>
      </c>
      <c r="Q63" s="11">
        <f>'[5]stdep'!Z51</f>
        <v>0</v>
      </c>
      <c r="R63" s="124" t="s">
        <v>151</v>
      </c>
      <c r="S63" s="11">
        <f>'[5]stdep'!AG51</f>
        <v>0</v>
      </c>
      <c r="T63" s="11">
        <f>'[5]stdep'!AH51</f>
        <v>8</v>
      </c>
      <c r="U63" s="11">
        <f>'[5]stdep'!AE51</f>
        <v>0</v>
      </c>
      <c r="V63" s="142">
        <f>'[5]stdep'!AF51</f>
        <v>0</v>
      </c>
      <c r="W63" s="11">
        <f>'[5]stdep'!AM51</f>
        <v>0</v>
      </c>
      <c r="X63" s="11">
        <f>'[5]stdep'!AN51</f>
        <v>0</v>
      </c>
      <c r="Y63" s="11">
        <f>'[5]stdep'!AK51</f>
        <v>0</v>
      </c>
      <c r="Z63" s="142">
        <f>'[5]stdep'!AL51</f>
        <v>0</v>
      </c>
      <c r="AA63" s="11">
        <f>'[5]stdep'!AS51</f>
        <v>0</v>
      </c>
      <c r="AB63" s="11">
        <f>'[5]stdep'!AT51</f>
        <v>0</v>
      </c>
      <c r="AC63" s="11">
        <f>'[5]stdep'!AQ51</f>
        <v>0</v>
      </c>
      <c r="AD63" s="11">
        <f>'[5]stdep'!AR51</f>
        <v>0</v>
      </c>
    </row>
    <row r="64" spans="1:30" ht="12.75">
      <c r="A64" s="124" t="s">
        <v>152</v>
      </c>
      <c r="B64" s="11">
        <f>'[5]stdep'!I52</f>
        <v>442.6</v>
      </c>
      <c r="C64" s="11">
        <f>'[5]stdep'!J52</f>
        <v>2820.3</v>
      </c>
      <c r="D64" s="11">
        <f>'[5]stdep'!G52</f>
        <v>0</v>
      </c>
      <c r="E64" s="142">
        <f>'[5]stdep'!H52</f>
        <v>0</v>
      </c>
      <c r="F64" s="149">
        <f>'[5]stdep'!O52</f>
        <v>1715.1</v>
      </c>
      <c r="G64" s="11">
        <f>'[5]stdep'!P52</f>
        <v>2248.3</v>
      </c>
      <c r="H64" s="11">
        <f>'[5]stdep'!M52</f>
        <v>0</v>
      </c>
      <c r="I64" s="11">
        <f>'[5]stdep'!N52</f>
        <v>0</v>
      </c>
      <c r="J64" s="149">
        <f>'[5]stdep'!U52</f>
        <v>125.5</v>
      </c>
      <c r="K64" s="11">
        <f>'[5]stdep'!V52</f>
        <v>3691.9</v>
      </c>
      <c r="L64" s="11">
        <f>'[5]stdep'!S52</f>
        <v>0</v>
      </c>
      <c r="M64" s="142">
        <f>'[5]stdep'!T52</f>
        <v>0</v>
      </c>
      <c r="N64" s="11">
        <f>'[5]stdep'!AA52</f>
        <v>0</v>
      </c>
      <c r="O64" s="11">
        <f>'[5]stdep'!AB52</f>
        <v>0</v>
      </c>
      <c r="P64" s="11">
        <f>'[5]stdep'!Y52</f>
        <v>0</v>
      </c>
      <c r="Q64" s="11">
        <f>'[5]stdep'!Z52</f>
        <v>0</v>
      </c>
      <c r="R64" s="124" t="s">
        <v>152</v>
      </c>
      <c r="S64" s="11">
        <f>'[5]stdep'!AG52</f>
        <v>0</v>
      </c>
      <c r="T64" s="11">
        <f>'[5]stdep'!AH52</f>
        <v>0</v>
      </c>
      <c r="U64" s="11">
        <f>'[5]stdep'!AE52</f>
        <v>0</v>
      </c>
      <c r="V64" s="142">
        <f>'[5]stdep'!AF52</f>
        <v>0</v>
      </c>
      <c r="W64" s="11">
        <f>'[5]stdep'!AM52</f>
        <v>0</v>
      </c>
      <c r="X64" s="11">
        <f>'[5]stdep'!AN52</f>
        <v>0</v>
      </c>
      <c r="Y64" s="11">
        <f>'[5]stdep'!AK52</f>
        <v>0</v>
      </c>
      <c r="Z64" s="142">
        <f>'[5]stdep'!AL52</f>
        <v>0</v>
      </c>
      <c r="AA64" s="11">
        <f>'[5]stdep'!AS52</f>
        <v>0</v>
      </c>
      <c r="AB64" s="11">
        <f>'[5]stdep'!AT52</f>
        <v>0</v>
      </c>
      <c r="AC64" s="11">
        <f>'[5]stdep'!AQ52</f>
        <v>0</v>
      </c>
      <c r="AD64" s="11">
        <f>'[5]stdep'!AR52</f>
        <v>0</v>
      </c>
    </row>
    <row r="65" spans="1:30" s="72" customFormat="1" ht="12.75">
      <c r="A65" s="176" t="s">
        <v>103</v>
      </c>
      <c r="B65" s="163">
        <f aca="true" t="shared" si="19" ref="B65:Q65">SUM(B63:B64)</f>
        <v>456.3</v>
      </c>
      <c r="C65" s="163">
        <f t="shared" si="19"/>
        <v>2897.1000000000004</v>
      </c>
      <c r="D65" s="163">
        <f t="shared" si="19"/>
        <v>0</v>
      </c>
      <c r="E65" s="163">
        <f t="shared" si="19"/>
        <v>0</v>
      </c>
      <c r="F65" s="163">
        <f t="shared" si="19"/>
        <v>1715.1</v>
      </c>
      <c r="G65" s="163">
        <f t="shared" si="19"/>
        <v>2516.1000000000004</v>
      </c>
      <c r="H65" s="163">
        <f t="shared" si="19"/>
        <v>0</v>
      </c>
      <c r="I65" s="163">
        <f t="shared" si="19"/>
        <v>0</v>
      </c>
      <c r="J65" s="163">
        <f t="shared" si="19"/>
        <v>2923.6</v>
      </c>
      <c r="K65" s="163">
        <f t="shared" si="19"/>
        <v>3691.9</v>
      </c>
      <c r="L65" s="163">
        <f t="shared" si="19"/>
        <v>0</v>
      </c>
      <c r="M65" s="163">
        <f t="shared" si="19"/>
        <v>0</v>
      </c>
      <c r="N65" s="163">
        <f>SUM(N63:N64)</f>
        <v>0</v>
      </c>
      <c r="O65" s="163">
        <f>SUM(O63:O64)</f>
        <v>0</v>
      </c>
      <c r="P65" s="163">
        <f t="shared" si="19"/>
        <v>0</v>
      </c>
      <c r="Q65" s="163">
        <f t="shared" si="19"/>
        <v>0</v>
      </c>
      <c r="R65" s="176" t="s">
        <v>103</v>
      </c>
      <c r="S65" s="163">
        <f aca="true" t="shared" si="20" ref="S65:AD65">SUM(S63:S64)</f>
        <v>0</v>
      </c>
      <c r="T65" s="163">
        <f t="shared" si="20"/>
        <v>8</v>
      </c>
      <c r="U65" s="163">
        <f t="shared" si="20"/>
        <v>0</v>
      </c>
      <c r="V65" s="163">
        <f t="shared" si="20"/>
        <v>0</v>
      </c>
      <c r="W65" s="163">
        <f t="shared" si="20"/>
        <v>0</v>
      </c>
      <c r="X65" s="163">
        <f t="shared" si="20"/>
        <v>0</v>
      </c>
      <c r="Y65" s="163">
        <f t="shared" si="20"/>
        <v>0</v>
      </c>
      <c r="Z65" s="163">
        <f t="shared" si="20"/>
        <v>0</v>
      </c>
      <c r="AA65" s="163">
        <f t="shared" si="20"/>
        <v>0</v>
      </c>
      <c r="AB65" s="163">
        <f t="shared" si="20"/>
        <v>0</v>
      </c>
      <c r="AC65" s="163">
        <f t="shared" si="20"/>
        <v>0</v>
      </c>
      <c r="AD65" s="163">
        <f t="shared" si="20"/>
        <v>0</v>
      </c>
    </row>
    <row r="66" spans="1:30" ht="12.75">
      <c r="A66" s="173" t="s">
        <v>153</v>
      </c>
      <c r="B66" s="11"/>
      <c r="C66" s="11"/>
      <c r="D66" s="11"/>
      <c r="E66" s="142"/>
      <c r="F66" s="149"/>
      <c r="G66" s="11"/>
      <c r="H66" s="11"/>
      <c r="I66" s="11"/>
      <c r="J66" s="149"/>
      <c r="K66" s="11"/>
      <c r="L66" s="11"/>
      <c r="M66" s="142"/>
      <c r="N66" s="11"/>
      <c r="O66" s="11"/>
      <c r="P66" s="11"/>
      <c r="Q66" s="11"/>
      <c r="R66" s="173" t="s">
        <v>153</v>
      </c>
      <c r="S66" s="11"/>
      <c r="T66" s="11"/>
      <c r="U66" s="11"/>
      <c r="V66" s="142"/>
      <c r="W66" s="11"/>
      <c r="X66" s="11"/>
      <c r="Y66" s="11"/>
      <c r="Z66" s="142"/>
      <c r="AA66" s="11"/>
      <c r="AB66" s="11"/>
      <c r="AC66" s="11"/>
      <c r="AD66" s="11"/>
    </row>
    <row r="67" spans="1:30" ht="12.75">
      <c r="A67" s="124" t="s">
        <v>154</v>
      </c>
      <c r="B67" s="11">
        <f>'[5]stdep'!I54</f>
        <v>0</v>
      </c>
      <c r="C67" s="11">
        <f>'[5]stdep'!J54</f>
        <v>52.61</v>
      </c>
      <c r="D67" s="11">
        <f>'[5]stdep'!G54</f>
        <v>0</v>
      </c>
      <c r="E67" s="142">
        <f>'[5]stdep'!H54</f>
        <v>0</v>
      </c>
      <c r="F67" s="149">
        <f>'[5]stdep'!O54</f>
        <v>0</v>
      </c>
      <c r="G67" s="11">
        <f>'[5]stdep'!P54</f>
        <v>4.46</v>
      </c>
      <c r="H67" s="11">
        <f>'[5]stdep'!M54</f>
        <v>0</v>
      </c>
      <c r="I67" s="11">
        <f>'[5]stdep'!N54</f>
        <v>0</v>
      </c>
      <c r="J67" s="149">
        <f>'[5]stdep'!U54</f>
        <v>8.4</v>
      </c>
      <c r="K67" s="11">
        <f>'[5]stdep'!V54</f>
        <v>29.34</v>
      </c>
      <c r="L67" s="11">
        <f>'[5]stdep'!S54</f>
        <v>0</v>
      </c>
      <c r="M67" s="142">
        <f>'[5]stdep'!T54</f>
        <v>0</v>
      </c>
      <c r="N67" s="11">
        <f>'[5]stdep'!AA54</f>
        <v>0</v>
      </c>
      <c r="O67" s="11">
        <f>'[5]stdep'!AB54</f>
        <v>0</v>
      </c>
      <c r="P67" s="11">
        <f>'[5]stdep'!Y54</f>
        <v>0</v>
      </c>
      <c r="Q67" s="11">
        <f>'[5]stdep'!Z54</f>
        <v>0</v>
      </c>
      <c r="R67" s="124" t="s">
        <v>154</v>
      </c>
      <c r="S67" s="11">
        <f>'[5]stdep'!AG54</f>
        <v>47.8</v>
      </c>
      <c r="T67" s="11">
        <f>'[5]stdep'!AH54</f>
        <v>20.3</v>
      </c>
      <c r="U67" s="11">
        <f>'[5]stdep'!AE54</f>
        <v>0</v>
      </c>
      <c r="V67" s="142">
        <f>'[5]stdep'!AF54</f>
        <v>0</v>
      </c>
      <c r="W67" s="11">
        <f>'[5]stdep'!AM54</f>
        <v>0</v>
      </c>
      <c r="X67" s="11">
        <f>'[5]stdep'!AN54</f>
        <v>0</v>
      </c>
      <c r="Y67" s="11">
        <f>'[5]stdep'!AK54</f>
        <v>0</v>
      </c>
      <c r="Z67" s="142">
        <f>'[5]stdep'!AL54</f>
        <v>0</v>
      </c>
      <c r="AA67" s="11">
        <f>'[5]stdep'!AS54</f>
        <v>0</v>
      </c>
      <c r="AB67" s="11">
        <f>'[5]stdep'!AT54</f>
        <v>0</v>
      </c>
      <c r="AC67" s="11">
        <f>'[5]stdep'!AQ54</f>
        <v>0</v>
      </c>
      <c r="AD67" s="11">
        <f>'[5]stdep'!AR54</f>
        <v>0</v>
      </c>
    </row>
    <row r="68" spans="1:30" ht="12.75">
      <c r="A68" s="124" t="s">
        <v>155</v>
      </c>
      <c r="B68" s="11">
        <f>'[5]stdep'!I55</f>
        <v>0</v>
      </c>
      <c r="C68" s="11">
        <f>'[5]stdep'!J55</f>
        <v>902.08</v>
      </c>
      <c r="D68" s="11">
        <f>'[5]stdep'!G55</f>
        <v>0</v>
      </c>
      <c r="E68" s="142">
        <f>'[5]stdep'!H55</f>
        <v>0</v>
      </c>
      <c r="F68" s="149">
        <f>'[5]stdep'!O55</f>
        <v>13.8</v>
      </c>
      <c r="G68" s="11">
        <f>'[5]stdep'!P55</f>
        <v>32.58</v>
      </c>
      <c r="H68" s="11">
        <f>'[5]stdep'!M55</f>
        <v>0</v>
      </c>
      <c r="I68" s="11">
        <f>'[5]stdep'!N55</f>
        <v>0</v>
      </c>
      <c r="J68" s="149">
        <f>'[5]stdep'!U55</f>
        <v>282.3</v>
      </c>
      <c r="K68" s="11">
        <f>'[5]stdep'!V55</f>
        <v>10.5</v>
      </c>
      <c r="L68" s="11">
        <f>'[5]stdep'!S55</f>
        <v>0</v>
      </c>
      <c r="M68" s="142">
        <f>'[5]stdep'!T55</f>
        <v>0</v>
      </c>
      <c r="N68" s="11">
        <f>'[5]stdep'!AA55</f>
        <v>0</v>
      </c>
      <c r="O68" s="11">
        <f>'[5]stdep'!AB55</f>
        <v>0</v>
      </c>
      <c r="P68" s="11">
        <f>'[5]stdep'!Y55</f>
        <v>0</v>
      </c>
      <c r="Q68" s="11">
        <f>'[5]stdep'!Z55</f>
        <v>0</v>
      </c>
      <c r="R68" s="124" t="s">
        <v>155</v>
      </c>
      <c r="S68" s="11">
        <f>'[5]stdep'!AG55</f>
        <v>0</v>
      </c>
      <c r="T68" s="11">
        <f>'[5]stdep'!AH55</f>
        <v>16.1</v>
      </c>
      <c r="U68" s="11">
        <f>'[5]stdep'!AE55</f>
        <v>0</v>
      </c>
      <c r="V68" s="142">
        <f>'[5]stdep'!AF55</f>
        <v>0</v>
      </c>
      <c r="W68" s="11">
        <f>'[5]stdep'!AM55</f>
        <v>0</v>
      </c>
      <c r="X68" s="11">
        <f>'[5]stdep'!AN55</f>
        <v>0</v>
      </c>
      <c r="Y68" s="11">
        <f>'[5]stdep'!AK55</f>
        <v>0</v>
      </c>
      <c r="Z68" s="142">
        <f>'[5]stdep'!AL55</f>
        <v>0</v>
      </c>
      <c r="AA68" s="11">
        <f>'[5]stdep'!AS55</f>
        <v>0</v>
      </c>
      <c r="AB68" s="11">
        <f>'[5]stdep'!AT55</f>
        <v>0</v>
      </c>
      <c r="AC68" s="11">
        <f>'[5]stdep'!AQ55</f>
        <v>0</v>
      </c>
      <c r="AD68" s="11">
        <f>'[5]stdep'!AR55</f>
        <v>0</v>
      </c>
    </row>
    <row r="69" spans="1:30" ht="12.75">
      <c r="A69" s="124" t="s">
        <v>156</v>
      </c>
      <c r="B69" s="11">
        <f>'[5]stdep'!I56</f>
        <v>135</v>
      </c>
      <c r="C69" s="11">
        <f>'[5]stdep'!J56</f>
        <v>8.6</v>
      </c>
      <c r="D69" s="11">
        <f>'[5]stdep'!G56</f>
        <v>0</v>
      </c>
      <c r="E69" s="142">
        <f>'[5]stdep'!H56</f>
        <v>0</v>
      </c>
      <c r="F69" s="149">
        <f>'[5]stdep'!O56</f>
        <v>12.7</v>
      </c>
      <c r="G69" s="11">
        <f>'[5]stdep'!P56</f>
        <v>0.25</v>
      </c>
      <c r="H69" s="11">
        <f>'[5]stdep'!M56</f>
        <v>0</v>
      </c>
      <c r="I69" s="11">
        <f>'[5]stdep'!N56</f>
        <v>0</v>
      </c>
      <c r="J69" s="149">
        <f>'[5]stdep'!U56</f>
        <v>195.3</v>
      </c>
      <c r="K69" s="11">
        <f>'[5]stdep'!V56</f>
        <v>111.12</v>
      </c>
      <c r="L69" s="11">
        <f>'[5]stdep'!S56</f>
        <v>0</v>
      </c>
      <c r="M69" s="142">
        <f>'[5]stdep'!T56</f>
        <v>0</v>
      </c>
      <c r="N69" s="11">
        <f>'[5]stdep'!AA56</f>
        <v>0</v>
      </c>
      <c r="O69" s="11">
        <f>'[5]stdep'!AB56</f>
        <v>0</v>
      </c>
      <c r="P69" s="11">
        <f>'[5]stdep'!Y56</f>
        <v>0</v>
      </c>
      <c r="Q69" s="11">
        <f>'[5]stdep'!Z56</f>
        <v>0</v>
      </c>
      <c r="R69" s="124" t="s">
        <v>156</v>
      </c>
      <c r="S69" s="11">
        <f>'[5]stdep'!AG56</f>
        <v>0</v>
      </c>
      <c r="T69" s="11">
        <f>'[5]stdep'!AH56</f>
        <v>12.4</v>
      </c>
      <c r="U69" s="11">
        <f>'[5]stdep'!AE56</f>
        <v>0</v>
      </c>
      <c r="V69" s="142">
        <f>'[5]stdep'!AF56</f>
        <v>0</v>
      </c>
      <c r="W69" s="11">
        <f>'[5]stdep'!AM56</f>
        <v>0</v>
      </c>
      <c r="X69" s="11">
        <f>'[5]stdep'!AN56</f>
        <v>0</v>
      </c>
      <c r="Y69" s="11">
        <f>'[5]stdep'!AK56</f>
        <v>0</v>
      </c>
      <c r="Z69" s="142">
        <f>'[5]stdep'!AL56</f>
        <v>0</v>
      </c>
      <c r="AA69" s="11">
        <f>'[5]stdep'!AS56</f>
        <v>0</v>
      </c>
      <c r="AB69" s="11">
        <f>'[5]stdep'!AT56</f>
        <v>0</v>
      </c>
      <c r="AC69" s="11">
        <f>'[5]stdep'!AQ56</f>
        <v>0</v>
      </c>
      <c r="AD69" s="11">
        <f>'[5]stdep'!AR56</f>
        <v>0</v>
      </c>
    </row>
    <row r="70" spans="1:30" ht="12.75">
      <c r="A70" s="124" t="s">
        <v>157</v>
      </c>
      <c r="B70" s="11">
        <f>'[5]stdep'!I57</f>
        <v>0</v>
      </c>
      <c r="C70" s="11">
        <f>'[5]stdep'!J57</f>
        <v>0</v>
      </c>
      <c r="D70" s="11">
        <f>'[5]stdep'!G57</f>
        <v>0</v>
      </c>
      <c r="E70" s="142">
        <f>'[5]stdep'!H57</f>
        <v>0</v>
      </c>
      <c r="F70" s="149">
        <f>'[5]stdep'!O57</f>
        <v>0</v>
      </c>
      <c r="G70" s="11">
        <f>'[5]stdep'!P57</f>
        <v>0</v>
      </c>
      <c r="H70" s="11">
        <f>'[5]stdep'!M57</f>
        <v>0</v>
      </c>
      <c r="I70" s="11">
        <f>'[5]stdep'!N57</f>
        <v>0</v>
      </c>
      <c r="J70" s="149">
        <f>'[5]stdep'!U57</f>
        <v>0</v>
      </c>
      <c r="K70" s="11">
        <f>'[5]stdep'!V57</f>
        <v>0</v>
      </c>
      <c r="L70" s="11">
        <f>'[5]stdep'!S57</f>
        <v>0</v>
      </c>
      <c r="M70" s="142">
        <f>'[5]stdep'!T57</f>
        <v>0</v>
      </c>
      <c r="N70" s="11">
        <f>'[5]stdep'!AA57</f>
        <v>0</v>
      </c>
      <c r="O70" s="11">
        <f>'[5]stdep'!AB57</f>
        <v>0</v>
      </c>
      <c r="P70" s="11">
        <f>'[5]stdep'!Y57</f>
        <v>0</v>
      </c>
      <c r="Q70" s="11">
        <f>'[5]stdep'!Z57</f>
        <v>0</v>
      </c>
      <c r="R70" s="124" t="s">
        <v>157</v>
      </c>
      <c r="S70" s="11">
        <f>'[5]stdep'!AG57</f>
        <v>0</v>
      </c>
      <c r="T70" s="11">
        <f>'[5]stdep'!AH57</f>
        <v>0</v>
      </c>
      <c r="U70" s="11">
        <f>'[5]stdep'!AE57</f>
        <v>0</v>
      </c>
      <c r="V70" s="142">
        <f>'[5]stdep'!AF57</f>
        <v>0</v>
      </c>
      <c r="W70" s="11">
        <f>'[5]stdep'!AM57</f>
        <v>0</v>
      </c>
      <c r="X70" s="11">
        <f>'[5]stdep'!AN57</f>
        <v>0</v>
      </c>
      <c r="Y70" s="11">
        <f>'[5]stdep'!AK57</f>
        <v>0</v>
      </c>
      <c r="Z70" s="142">
        <f>'[5]stdep'!AL57</f>
        <v>0</v>
      </c>
      <c r="AA70" s="11">
        <f>'[5]stdep'!AS57</f>
        <v>0</v>
      </c>
      <c r="AB70" s="11">
        <f>'[5]stdep'!AT57</f>
        <v>0</v>
      </c>
      <c r="AC70" s="11">
        <f>'[5]stdep'!AQ57</f>
        <v>0</v>
      </c>
      <c r="AD70" s="11">
        <f>'[5]stdep'!AR57</f>
        <v>0</v>
      </c>
    </row>
    <row r="71" spans="1:30" s="72" customFormat="1" ht="12.75">
      <c r="A71" s="176" t="s">
        <v>103</v>
      </c>
      <c r="B71" s="163">
        <f aca="true" t="shared" si="21" ref="B71:Q71">SUM(B67:B70)</f>
        <v>135</v>
      </c>
      <c r="C71" s="163">
        <f t="shared" si="21"/>
        <v>963.2900000000001</v>
      </c>
      <c r="D71" s="163">
        <f t="shared" si="21"/>
        <v>0</v>
      </c>
      <c r="E71" s="163">
        <f t="shared" si="21"/>
        <v>0</v>
      </c>
      <c r="F71" s="163">
        <f t="shared" si="21"/>
        <v>26.5</v>
      </c>
      <c r="G71" s="163">
        <f t="shared" si="21"/>
        <v>37.29</v>
      </c>
      <c r="H71" s="163">
        <f t="shared" si="21"/>
        <v>0</v>
      </c>
      <c r="I71" s="163">
        <f t="shared" si="21"/>
        <v>0</v>
      </c>
      <c r="J71" s="163">
        <f t="shared" si="21"/>
        <v>486</v>
      </c>
      <c r="K71" s="163">
        <f t="shared" si="21"/>
        <v>150.96</v>
      </c>
      <c r="L71" s="163">
        <f t="shared" si="21"/>
        <v>0</v>
      </c>
      <c r="M71" s="163">
        <f t="shared" si="21"/>
        <v>0</v>
      </c>
      <c r="N71" s="163">
        <f>SUM(N67:N70)</f>
        <v>0</v>
      </c>
      <c r="O71" s="163">
        <f>SUM(O67:O70)</f>
        <v>0</v>
      </c>
      <c r="P71" s="163">
        <f t="shared" si="21"/>
        <v>0</v>
      </c>
      <c r="Q71" s="163">
        <f t="shared" si="21"/>
        <v>0</v>
      </c>
      <c r="R71" s="176" t="s">
        <v>103</v>
      </c>
      <c r="S71" s="163">
        <f aca="true" t="shared" si="22" ref="S71:AD71">SUM(S67:S70)</f>
        <v>47.8</v>
      </c>
      <c r="T71" s="163">
        <f t="shared" si="22"/>
        <v>48.800000000000004</v>
      </c>
      <c r="U71" s="163">
        <f t="shared" si="22"/>
        <v>0</v>
      </c>
      <c r="V71" s="163">
        <f t="shared" si="22"/>
        <v>0</v>
      </c>
      <c r="W71" s="163">
        <f t="shared" si="22"/>
        <v>0</v>
      </c>
      <c r="X71" s="163">
        <f t="shared" si="22"/>
        <v>0</v>
      </c>
      <c r="Y71" s="163">
        <f t="shared" si="22"/>
        <v>0</v>
      </c>
      <c r="Z71" s="163">
        <f t="shared" si="22"/>
        <v>0</v>
      </c>
      <c r="AA71" s="163">
        <f t="shared" si="22"/>
        <v>0</v>
      </c>
      <c r="AB71" s="163">
        <f t="shared" si="22"/>
        <v>0</v>
      </c>
      <c r="AC71" s="163">
        <f t="shared" si="22"/>
        <v>0</v>
      </c>
      <c r="AD71" s="163">
        <f t="shared" si="22"/>
        <v>0</v>
      </c>
    </row>
    <row r="72" spans="1:30" ht="12.75">
      <c r="A72" s="173" t="s">
        <v>158</v>
      </c>
      <c r="B72" s="11"/>
      <c r="C72" s="11"/>
      <c r="D72" s="11"/>
      <c r="E72" s="142"/>
      <c r="F72" s="149"/>
      <c r="G72" s="11"/>
      <c r="H72" s="11"/>
      <c r="I72" s="11"/>
      <c r="J72" s="149"/>
      <c r="K72" s="11"/>
      <c r="L72" s="11"/>
      <c r="M72" s="142"/>
      <c r="N72" s="11"/>
      <c r="O72" s="11"/>
      <c r="P72" s="11"/>
      <c r="Q72" s="11"/>
      <c r="R72" s="173" t="s">
        <v>158</v>
      </c>
      <c r="S72" s="11"/>
      <c r="T72" s="11"/>
      <c r="U72" s="11"/>
      <c r="V72" s="142"/>
      <c r="W72" s="11"/>
      <c r="X72" s="11"/>
      <c r="Y72" s="11"/>
      <c r="Z72" s="142"/>
      <c r="AA72" s="11"/>
      <c r="AB72" s="11"/>
      <c r="AC72" s="11"/>
      <c r="AD72" s="11"/>
    </row>
    <row r="73" spans="1:30" ht="12.75">
      <c r="A73" s="124" t="s">
        <v>159</v>
      </c>
      <c r="B73" s="11">
        <f>'[5]stdep'!I59</f>
        <v>2710.6</v>
      </c>
      <c r="C73" s="11">
        <f>'[5]stdep'!J59</f>
        <v>2142.36</v>
      </c>
      <c r="D73" s="11">
        <f>'[5]stdep'!G59</f>
        <v>0</v>
      </c>
      <c r="E73" s="142">
        <f>'[5]stdep'!H59</f>
        <v>0</v>
      </c>
      <c r="F73" s="149">
        <f>'[5]stdep'!O59</f>
        <v>2100</v>
      </c>
      <c r="G73" s="11">
        <f>'[5]stdep'!P59</f>
        <v>47.7</v>
      </c>
      <c r="H73" s="11">
        <f>'[5]stdep'!M59</f>
        <v>0</v>
      </c>
      <c r="I73" s="11">
        <f>'[5]stdep'!N59</f>
        <v>0</v>
      </c>
      <c r="J73" s="149">
        <f>'[5]stdep'!U59</f>
        <v>30.4</v>
      </c>
      <c r="K73" s="11">
        <f>'[5]stdep'!V59</f>
        <v>0</v>
      </c>
      <c r="L73" s="11">
        <f>'[5]stdep'!S59</f>
        <v>0</v>
      </c>
      <c r="M73" s="142">
        <f>'[5]stdep'!T59</f>
        <v>0</v>
      </c>
      <c r="N73" s="11">
        <f>'[5]stdep'!AA59</f>
        <v>0</v>
      </c>
      <c r="O73" s="11">
        <f>'[5]stdep'!AB59</f>
        <v>0</v>
      </c>
      <c r="P73" s="11">
        <f>'[5]stdep'!Y59</f>
        <v>0</v>
      </c>
      <c r="Q73" s="11">
        <f>'[5]stdep'!Z59</f>
        <v>0</v>
      </c>
      <c r="R73" s="124" t="s">
        <v>159</v>
      </c>
      <c r="S73" s="11">
        <f>'[5]stdep'!AG59</f>
        <v>23.4</v>
      </c>
      <c r="T73" s="11">
        <f>'[5]stdep'!AH59</f>
        <v>64.2</v>
      </c>
      <c r="U73" s="11">
        <f>'[5]stdep'!AE59</f>
        <v>0</v>
      </c>
      <c r="V73" s="142">
        <f>'[5]stdep'!AF59</f>
        <v>0</v>
      </c>
      <c r="W73" s="11">
        <f>'[5]stdep'!AM59</f>
        <v>40.5</v>
      </c>
      <c r="X73" s="11">
        <f>'[5]stdep'!AN59</f>
        <v>0</v>
      </c>
      <c r="Y73" s="11">
        <f>'[5]stdep'!AK59</f>
        <v>0</v>
      </c>
      <c r="Z73" s="142">
        <f>'[5]stdep'!AL59</f>
        <v>0</v>
      </c>
      <c r="AA73" s="11">
        <f>'[5]stdep'!AS59</f>
        <v>1221.6</v>
      </c>
      <c r="AB73" s="11">
        <f>'[5]stdep'!AT59</f>
        <v>611.1</v>
      </c>
      <c r="AC73" s="11">
        <f>'[5]stdep'!AQ59</f>
        <v>0</v>
      </c>
      <c r="AD73" s="11">
        <f>'[5]stdep'!AR59</f>
        <v>0</v>
      </c>
    </row>
    <row r="74" spans="1:30" ht="12.75">
      <c r="A74" s="124" t="s">
        <v>160</v>
      </c>
      <c r="B74" s="11">
        <f>'[5]stdep'!I60</f>
        <v>778.7</v>
      </c>
      <c r="C74" s="11">
        <f>'[5]stdep'!J60</f>
        <v>18.4</v>
      </c>
      <c r="D74" s="11">
        <f>'[5]stdep'!G60</f>
        <v>0</v>
      </c>
      <c r="E74" s="142">
        <f>'[5]stdep'!H60</f>
        <v>0</v>
      </c>
      <c r="F74" s="149">
        <f>'[5]stdep'!O60</f>
        <v>4095.2</v>
      </c>
      <c r="G74" s="11">
        <f>'[5]stdep'!P60</f>
        <v>1426</v>
      </c>
      <c r="H74" s="11">
        <f>'[5]stdep'!M60</f>
        <v>0</v>
      </c>
      <c r="I74" s="11">
        <f>'[5]stdep'!N60</f>
        <v>9.6</v>
      </c>
      <c r="J74" s="149">
        <f>'[5]stdep'!U60</f>
        <v>0</v>
      </c>
      <c r="K74" s="11">
        <f>'[5]stdep'!V60</f>
        <v>0</v>
      </c>
      <c r="L74" s="11">
        <f>'[5]stdep'!S60</f>
        <v>0</v>
      </c>
      <c r="M74" s="142">
        <f>'[5]stdep'!T60</f>
        <v>0</v>
      </c>
      <c r="N74" s="11">
        <f>'[5]stdep'!AA60</f>
        <v>10.2</v>
      </c>
      <c r="O74" s="11">
        <f>'[5]stdep'!AB60</f>
        <v>19.5</v>
      </c>
      <c r="P74" s="11">
        <f>'[5]stdep'!Y60</f>
        <v>0</v>
      </c>
      <c r="Q74" s="11">
        <f>'[5]stdep'!Z60</f>
        <v>0</v>
      </c>
      <c r="R74" s="124" t="s">
        <v>160</v>
      </c>
      <c r="S74" s="11">
        <f>'[5]stdep'!AG60</f>
        <v>423.6</v>
      </c>
      <c r="T74" s="11">
        <f>'[5]stdep'!AH60</f>
        <v>450.1</v>
      </c>
      <c r="U74" s="11">
        <f>'[5]stdep'!AE60</f>
        <v>202.1</v>
      </c>
      <c r="V74" s="142">
        <f>'[5]stdep'!AF60</f>
        <v>363.9</v>
      </c>
      <c r="W74" s="11">
        <f>'[5]stdep'!AM60</f>
        <v>79.8</v>
      </c>
      <c r="X74" s="11">
        <f>'[5]stdep'!AN60</f>
        <v>86.2</v>
      </c>
      <c r="Y74" s="11">
        <f>'[5]stdep'!AK60</f>
        <v>75.8</v>
      </c>
      <c r="Z74" s="142">
        <f>'[5]stdep'!AL60</f>
        <v>49.6</v>
      </c>
      <c r="AA74" s="11">
        <f>'[5]stdep'!AS60</f>
        <v>269.9</v>
      </c>
      <c r="AB74" s="11">
        <f>'[5]stdep'!AT60</f>
        <v>71.2</v>
      </c>
      <c r="AC74" s="11">
        <f>'[5]stdep'!AQ60</f>
        <v>269.9</v>
      </c>
      <c r="AD74" s="11">
        <f>'[5]stdep'!AR60</f>
        <v>69</v>
      </c>
    </row>
    <row r="75" spans="1:30" ht="12.75">
      <c r="A75" s="124" t="s">
        <v>161</v>
      </c>
      <c r="B75" s="11">
        <f>'[5]stdep'!I61</f>
        <v>215.7</v>
      </c>
      <c r="C75" s="11">
        <f>'[5]stdep'!J61</f>
        <v>176.9</v>
      </c>
      <c r="D75" s="11">
        <f>'[5]stdep'!G61</f>
        <v>0</v>
      </c>
      <c r="E75" s="142">
        <f>'[5]stdep'!H61</f>
        <v>0</v>
      </c>
      <c r="F75" s="149">
        <f>'[5]stdep'!O61</f>
        <v>245.8</v>
      </c>
      <c r="G75" s="11">
        <f>'[5]stdep'!P61</f>
        <v>32.4</v>
      </c>
      <c r="H75" s="11">
        <f>'[5]stdep'!M61</f>
        <v>0</v>
      </c>
      <c r="I75" s="11">
        <f>'[5]stdep'!N61</f>
        <v>0</v>
      </c>
      <c r="J75" s="149">
        <f>'[5]stdep'!U61</f>
        <v>0</v>
      </c>
      <c r="K75" s="11">
        <f>'[5]stdep'!V61</f>
        <v>0</v>
      </c>
      <c r="L75" s="11">
        <f>'[5]stdep'!S61</f>
        <v>0</v>
      </c>
      <c r="M75" s="142">
        <f>'[5]stdep'!T61</f>
        <v>0</v>
      </c>
      <c r="N75" s="11">
        <f>'[5]stdep'!AA61</f>
        <v>0</v>
      </c>
      <c r="O75" s="11">
        <f>'[5]stdep'!AB61</f>
        <v>0</v>
      </c>
      <c r="P75" s="11">
        <f>'[5]stdep'!Y61</f>
        <v>0</v>
      </c>
      <c r="Q75" s="11">
        <f>'[5]stdep'!Z61</f>
        <v>0</v>
      </c>
      <c r="R75" s="124" t="s">
        <v>161</v>
      </c>
      <c r="S75" s="11">
        <f>'[5]stdep'!AG61</f>
        <v>23.7</v>
      </c>
      <c r="T75" s="11">
        <f>'[5]stdep'!AH61</f>
        <v>84.7</v>
      </c>
      <c r="U75" s="11">
        <f>'[5]stdep'!AE61</f>
        <v>0</v>
      </c>
      <c r="V75" s="142">
        <f>'[5]stdep'!AF61</f>
        <v>0</v>
      </c>
      <c r="W75" s="11">
        <f>'[5]stdep'!AM61</f>
        <v>18</v>
      </c>
      <c r="X75" s="11">
        <f>'[5]stdep'!AN61</f>
        <v>194.8</v>
      </c>
      <c r="Y75" s="11">
        <f>'[5]stdep'!AK61</f>
        <v>0</v>
      </c>
      <c r="Z75" s="142">
        <f>'[5]stdep'!AL61</f>
        <v>0</v>
      </c>
      <c r="AA75" s="11">
        <f>'[5]stdep'!AS61</f>
        <v>0</v>
      </c>
      <c r="AB75" s="11">
        <f>'[5]stdep'!AT61</f>
        <v>0</v>
      </c>
      <c r="AC75" s="11">
        <f>'[5]stdep'!AQ61</f>
        <v>0</v>
      </c>
      <c r="AD75" s="11">
        <f>'[5]stdep'!AR61</f>
        <v>0</v>
      </c>
    </row>
    <row r="76" spans="1:30" ht="12.75">
      <c r="A76" s="124" t="s">
        <v>162</v>
      </c>
      <c r="B76" s="11">
        <f>'[5]stdep'!I62</f>
        <v>2390.3</v>
      </c>
      <c r="C76" s="11">
        <f>'[5]stdep'!J62</f>
        <v>466.03</v>
      </c>
      <c r="D76" s="11">
        <f>'[5]stdep'!G62</f>
        <v>0</v>
      </c>
      <c r="E76" s="142">
        <f>'[5]stdep'!H62</f>
        <v>0</v>
      </c>
      <c r="F76" s="149">
        <f>'[5]stdep'!O62</f>
        <v>3262.9</v>
      </c>
      <c r="G76" s="11">
        <f>'[5]stdep'!P62</f>
        <v>815.9</v>
      </c>
      <c r="H76" s="11">
        <f>'[5]stdep'!M62</f>
        <v>0</v>
      </c>
      <c r="I76" s="11">
        <f>'[5]stdep'!N62</f>
        <v>0</v>
      </c>
      <c r="J76" s="149">
        <f>'[5]stdep'!U62</f>
        <v>0</v>
      </c>
      <c r="K76" s="11">
        <f>'[5]stdep'!V62</f>
        <v>0</v>
      </c>
      <c r="L76" s="11">
        <f>'[5]stdep'!S62</f>
        <v>0</v>
      </c>
      <c r="M76" s="142">
        <f>'[5]stdep'!T62</f>
        <v>0</v>
      </c>
      <c r="N76" s="11">
        <f>'[5]stdep'!AA62</f>
        <v>0</v>
      </c>
      <c r="O76" s="11">
        <f>'[5]stdep'!AB62</f>
        <v>0</v>
      </c>
      <c r="P76" s="11">
        <f>'[5]stdep'!Y62</f>
        <v>0</v>
      </c>
      <c r="Q76" s="11">
        <f>'[5]stdep'!Z62</f>
        <v>0</v>
      </c>
      <c r="R76" s="124" t="s">
        <v>162</v>
      </c>
      <c r="S76" s="11">
        <f>'[5]stdep'!AG62</f>
        <v>1437.4</v>
      </c>
      <c r="T76" s="11">
        <f>'[5]stdep'!AH62</f>
        <v>207.34</v>
      </c>
      <c r="U76" s="11">
        <f>'[5]stdep'!AE62</f>
        <v>0</v>
      </c>
      <c r="V76" s="142">
        <f>'[5]stdep'!AF62</f>
        <v>0</v>
      </c>
      <c r="W76" s="11">
        <f>'[5]stdep'!AM62</f>
        <v>403.7</v>
      </c>
      <c r="X76" s="11">
        <f>'[5]stdep'!AN62</f>
        <v>2.8</v>
      </c>
      <c r="Y76" s="11">
        <f>'[5]stdep'!AK62</f>
        <v>0</v>
      </c>
      <c r="Z76" s="142">
        <f>'[5]stdep'!AL62</f>
        <v>0</v>
      </c>
      <c r="AA76" s="11">
        <f>'[5]stdep'!AS62</f>
        <v>0</v>
      </c>
      <c r="AB76" s="11">
        <f>'[5]stdep'!AT62</f>
        <v>0</v>
      </c>
      <c r="AC76" s="11">
        <f>'[5]stdep'!AQ62</f>
        <v>0</v>
      </c>
      <c r="AD76" s="11">
        <f>'[5]stdep'!AR62</f>
        <v>0</v>
      </c>
    </row>
    <row r="77" spans="1:30" ht="12.75">
      <c r="A77" s="124" t="s">
        <v>163</v>
      </c>
      <c r="B77" s="11">
        <f>'[5]stdep'!I63</f>
        <v>88.4</v>
      </c>
      <c r="C77" s="11">
        <f>'[5]stdep'!J63</f>
        <v>73.6</v>
      </c>
      <c r="D77" s="11">
        <f>'[5]stdep'!G63</f>
        <v>27</v>
      </c>
      <c r="E77" s="142">
        <f>'[5]stdep'!H63</f>
        <v>2.2</v>
      </c>
      <c r="F77" s="149">
        <f>'[5]stdep'!O63</f>
        <v>1054.8</v>
      </c>
      <c r="G77" s="11">
        <f>'[5]stdep'!P63</f>
        <v>1161.1</v>
      </c>
      <c r="H77" s="11">
        <f>'[5]stdep'!M63</f>
        <v>13.3</v>
      </c>
      <c r="I77" s="11">
        <f>'[5]stdep'!N63</f>
        <v>0.8</v>
      </c>
      <c r="J77" s="149">
        <f>'[5]stdep'!U63</f>
        <v>2</v>
      </c>
      <c r="K77" s="11">
        <f>'[5]stdep'!V63</f>
        <v>0.1</v>
      </c>
      <c r="L77" s="11">
        <f>'[5]stdep'!S63</f>
        <v>0</v>
      </c>
      <c r="M77" s="142">
        <f>'[5]stdep'!T63</f>
        <v>0.1</v>
      </c>
      <c r="N77" s="11">
        <f>'[5]stdep'!AA63</f>
        <v>0</v>
      </c>
      <c r="O77" s="11">
        <f>'[5]stdep'!AB63</f>
        <v>241.8</v>
      </c>
      <c r="P77" s="11">
        <f>'[5]stdep'!Y63</f>
        <v>0</v>
      </c>
      <c r="Q77" s="11">
        <f>'[5]stdep'!Z63</f>
        <v>0</v>
      </c>
      <c r="R77" s="124" t="s">
        <v>163</v>
      </c>
      <c r="S77" s="11">
        <f>'[5]stdep'!AG63</f>
        <v>204.5</v>
      </c>
      <c r="T77" s="11">
        <f>'[5]stdep'!AH63</f>
        <v>111.8</v>
      </c>
      <c r="U77" s="11">
        <f>'[5]stdep'!AE63</f>
        <v>48.1</v>
      </c>
      <c r="V77" s="142">
        <f>'[5]stdep'!AF63</f>
        <v>0</v>
      </c>
      <c r="W77" s="11">
        <f>'[5]stdep'!AM63</f>
        <v>80.8</v>
      </c>
      <c r="X77" s="11">
        <f>'[5]stdep'!AN63</f>
        <v>76.3</v>
      </c>
      <c r="Y77" s="11">
        <f>'[5]stdep'!AK63</f>
        <v>0</v>
      </c>
      <c r="Z77" s="142">
        <f>'[5]stdep'!AL63</f>
        <v>0</v>
      </c>
      <c r="AA77" s="11">
        <f>'[5]stdep'!AS63</f>
        <v>2.1</v>
      </c>
      <c r="AB77" s="11">
        <f>'[5]stdep'!AT63</f>
        <v>0</v>
      </c>
      <c r="AC77" s="11">
        <f>'[5]stdep'!AQ63</f>
        <v>0</v>
      </c>
      <c r="AD77" s="11">
        <f>'[5]stdep'!AR63</f>
        <v>0</v>
      </c>
    </row>
    <row r="78" spans="1:30" s="72" customFormat="1" ht="12.75">
      <c r="A78" s="177" t="s">
        <v>103</v>
      </c>
      <c r="B78" s="163">
        <f aca="true" t="shared" si="23" ref="B78:Q78">SUM(B73:B77)</f>
        <v>6183.7</v>
      </c>
      <c r="C78" s="163">
        <f t="shared" si="23"/>
        <v>2877.2900000000004</v>
      </c>
      <c r="D78" s="163">
        <f t="shared" si="23"/>
        <v>27</v>
      </c>
      <c r="E78" s="163">
        <f t="shared" si="23"/>
        <v>2.2</v>
      </c>
      <c r="F78" s="163">
        <f t="shared" si="23"/>
        <v>10758.699999999999</v>
      </c>
      <c r="G78" s="163">
        <f t="shared" si="23"/>
        <v>3483.1</v>
      </c>
      <c r="H78" s="163">
        <f t="shared" si="23"/>
        <v>13.3</v>
      </c>
      <c r="I78" s="163">
        <f t="shared" si="23"/>
        <v>10.4</v>
      </c>
      <c r="J78" s="163">
        <f t="shared" si="23"/>
        <v>32.4</v>
      </c>
      <c r="K78" s="163">
        <f t="shared" si="23"/>
        <v>0.1</v>
      </c>
      <c r="L78" s="163">
        <f t="shared" si="23"/>
        <v>0</v>
      </c>
      <c r="M78" s="163">
        <f t="shared" si="23"/>
        <v>0.1</v>
      </c>
      <c r="N78" s="163">
        <f>SUM(N73:N77)</f>
        <v>10.2</v>
      </c>
      <c r="O78" s="163">
        <f>SUM(O73:O77)</f>
        <v>261.3</v>
      </c>
      <c r="P78" s="163">
        <f t="shared" si="23"/>
        <v>0</v>
      </c>
      <c r="Q78" s="163">
        <f t="shared" si="23"/>
        <v>0</v>
      </c>
      <c r="R78" s="177" t="s">
        <v>103</v>
      </c>
      <c r="S78" s="163">
        <f aca="true" t="shared" si="24" ref="S78:AD78">SUM(S73:S77)</f>
        <v>2112.6000000000004</v>
      </c>
      <c r="T78" s="163">
        <f t="shared" si="24"/>
        <v>918.1400000000001</v>
      </c>
      <c r="U78" s="163">
        <f t="shared" si="24"/>
        <v>250.2</v>
      </c>
      <c r="V78" s="163">
        <f t="shared" si="24"/>
        <v>363.9</v>
      </c>
      <c r="W78" s="163">
        <f t="shared" si="24"/>
        <v>622.8</v>
      </c>
      <c r="X78" s="163">
        <f t="shared" si="24"/>
        <v>360.1</v>
      </c>
      <c r="Y78" s="163">
        <f t="shared" si="24"/>
        <v>75.8</v>
      </c>
      <c r="Z78" s="163">
        <f t="shared" si="24"/>
        <v>49.6</v>
      </c>
      <c r="AA78" s="163">
        <f t="shared" si="24"/>
        <v>1493.6</v>
      </c>
      <c r="AB78" s="163">
        <f t="shared" si="24"/>
        <v>682.3000000000001</v>
      </c>
      <c r="AC78" s="163">
        <f t="shared" si="24"/>
        <v>269.9</v>
      </c>
      <c r="AD78" s="163">
        <f t="shared" si="24"/>
        <v>69</v>
      </c>
    </row>
    <row r="79" spans="1:30" ht="12.75" customHeight="1">
      <c r="A79" s="174"/>
      <c r="B79" s="26"/>
      <c r="C79" s="26"/>
      <c r="D79" s="26"/>
      <c r="E79" s="144"/>
      <c r="F79" s="151"/>
      <c r="G79" s="26"/>
      <c r="H79" s="26"/>
      <c r="I79" s="26"/>
      <c r="J79" s="151"/>
      <c r="K79" s="26"/>
      <c r="L79" s="26"/>
      <c r="M79" s="144"/>
      <c r="N79" s="26"/>
      <c r="O79" s="26"/>
      <c r="P79" s="26"/>
      <c r="Q79" s="26"/>
      <c r="R79" s="174"/>
      <c r="S79" s="26"/>
      <c r="T79" s="26"/>
      <c r="U79" s="26"/>
      <c r="V79" s="144"/>
      <c r="W79" s="26"/>
      <c r="X79" s="26"/>
      <c r="Y79" s="26"/>
      <c r="Z79" s="144"/>
      <c r="AA79" s="26"/>
      <c r="AB79" s="26"/>
      <c r="AC79" s="26"/>
      <c r="AD79" s="26"/>
    </row>
    <row r="80" spans="1:30" ht="12.75">
      <c r="A80" s="173" t="s">
        <v>164</v>
      </c>
      <c r="B80" s="42"/>
      <c r="C80" s="42"/>
      <c r="D80" s="42"/>
      <c r="E80" s="145"/>
      <c r="F80" s="152"/>
      <c r="G80" s="42"/>
      <c r="H80" s="42"/>
      <c r="I80" s="42"/>
      <c r="J80" s="152"/>
      <c r="K80" s="42"/>
      <c r="L80" s="42"/>
      <c r="M80" s="145"/>
      <c r="O80" s="42"/>
      <c r="Q80" s="42"/>
      <c r="R80" s="173" t="s">
        <v>164</v>
      </c>
      <c r="S80" s="42"/>
      <c r="T80" s="42"/>
      <c r="U80" s="42"/>
      <c r="V80" s="145"/>
      <c r="W80" s="42"/>
      <c r="X80" s="42"/>
      <c r="Y80" s="42"/>
      <c r="Z80" s="145"/>
      <c r="AA80" s="42"/>
      <c r="AB80" s="42"/>
      <c r="AC80" s="42"/>
      <c r="AD80" s="42"/>
    </row>
    <row r="81" spans="1:30" ht="12.75">
      <c r="A81" s="124" t="s">
        <v>165</v>
      </c>
      <c r="B81" s="11">
        <f>'[5]stdep'!I65</f>
        <v>2006.2</v>
      </c>
      <c r="C81" s="11">
        <f>'[5]stdep'!J65</f>
        <v>11.1</v>
      </c>
      <c r="D81" s="11">
        <f>'[5]stdep'!G65</f>
        <v>0</v>
      </c>
      <c r="E81" s="142">
        <f>'[5]stdep'!H65</f>
        <v>0</v>
      </c>
      <c r="F81" s="149">
        <f>'[5]stdep'!O65</f>
        <v>0</v>
      </c>
      <c r="G81" s="11">
        <f>'[5]stdep'!P65</f>
        <v>0</v>
      </c>
      <c r="H81" s="11">
        <f>'[5]stdep'!M65</f>
        <v>0</v>
      </c>
      <c r="I81" s="11">
        <f>'[5]stdep'!N65</f>
        <v>0</v>
      </c>
      <c r="J81" s="149">
        <f>'[5]stdep'!U65</f>
        <v>0</v>
      </c>
      <c r="K81" s="11">
        <f>'[5]stdep'!V65</f>
        <v>21</v>
      </c>
      <c r="L81" s="11">
        <f>'[5]stdep'!S65</f>
        <v>0</v>
      </c>
      <c r="M81" s="142">
        <f>'[5]stdep'!T65</f>
        <v>0</v>
      </c>
      <c r="N81" s="11">
        <f>'[5]stdep'!AA65</f>
        <v>0</v>
      </c>
      <c r="O81" s="11">
        <f>'[5]stdep'!AB65</f>
        <v>0</v>
      </c>
      <c r="P81" s="11">
        <f>'[5]stdep'!Y65</f>
        <v>0</v>
      </c>
      <c r="Q81" s="11">
        <f>'[5]stdep'!Z65</f>
        <v>0</v>
      </c>
      <c r="R81" s="124" t="s">
        <v>165</v>
      </c>
      <c r="S81" s="11">
        <f>'[5]stdep'!AG65</f>
        <v>585</v>
      </c>
      <c r="T81" s="11">
        <f>'[5]stdep'!AH65</f>
        <v>237</v>
      </c>
      <c r="U81" s="11">
        <f>'[5]stdep'!AE65</f>
        <v>0</v>
      </c>
      <c r="V81" s="142">
        <f>'[5]stdep'!AF65</f>
        <v>0</v>
      </c>
      <c r="W81" s="11">
        <f>'[5]stdep'!AM65</f>
        <v>2.5</v>
      </c>
      <c r="X81" s="11">
        <f>'[5]stdep'!AN65</f>
        <v>0</v>
      </c>
      <c r="Y81" s="11">
        <f>'[5]stdep'!AK65</f>
        <v>0</v>
      </c>
      <c r="Z81" s="142">
        <f>'[5]stdep'!AL65</f>
        <v>0</v>
      </c>
      <c r="AA81" s="11">
        <f>'[5]stdep'!AS65</f>
        <v>0</v>
      </c>
      <c r="AB81" s="11">
        <f>'[5]stdep'!AT65</f>
        <v>0</v>
      </c>
      <c r="AC81" s="11">
        <f>'[5]stdep'!AQ65</f>
        <v>0</v>
      </c>
      <c r="AD81" s="11">
        <f>'[5]stdep'!AR65</f>
        <v>0</v>
      </c>
    </row>
    <row r="82" spans="1:30" ht="12.75">
      <c r="A82" s="124" t="s">
        <v>166</v>
      </c>
      <c r="B82" s="11">
        <f>'[5]stdep'!I66</f>
        <v>1200.6</v>
      </c>
      <c r="C82" s="11">
        <f>'[5]stdep'!J66</f>
        <v>0</v>
      </c>
      <c r="D82" s="11">
        <f>'[5]stdep'!G66</f>
        <v>0</v>
      </c>
      <c r="E82" s="142">
        <f>'[5]stdep'!H66</f>
        <v>0</v>
      </c>
      <c r="F82" s="149">
        <f>'[5]stdep'!O66</f>
        <v>0</v>
      </c>
      <c r="G82" s="11">
        <f>'[5]stdep'!P66</f>
        <v>0</v>
      </c>
      <c r="H82" s="11">
        <f>'[5]stdep'!M66</f>
        <v>0</v>
      </c>
      <c r="I82" s="11">
        <f>'[5]stdep'!N66</f>
        <v>0</v>
      </c>
      <c r="J82" s="149">
        <f>'[5]stdep'!U66</f>
        <v>0</v>
      </c>
      <c r="K82" s="11">
        <f>'[5]stdep'!V66</f>
        <v>0</v>
      </c>
      <c r="L82" s="11">
        <f>'[5]stdep'!S66</f>
        <v>0</v>
      </c>
      <c r="M82" s="142">
        <f>'[5]stdep'!T66</f>
        <v>0</v>
      </c>
      <c r="N82" s="11">
        <f>'[5]stdep'!AA66</f>
        <v>0</v>
      </c>
      <c r="O82" s="11">
        <f>'[5]stdep'!AB66</f>
        <v>0</v>
      </c>
      <c r="P82" s="11">
        <f>'[5]stdep'!Y66</f>
        <v>0</v>
      </c>
      <c r="Q82" s="11">
        <f>'[5]stdep'!Z66</f>
        <v>0</v>
      </c>
      <c r="R82" s="124" t="s">
        <v>166</v>
      </c>
      <c r="S82" s="11">
        <f>'[5]stdep'!AG66</f>
        <v>0</v>
      </c>
      <c r="T82" s="11">
        <f>'[5]stdep'!AH66</f>
        <v>0</v>
      </c>
      <c r="U82" s="11">
        <f>'[5]stdep'!AE66</f>
        <v>0</v>
      </c>
      <c r="V82" s="142">
        <f>'[5]stdep'!AF66</f>
        <v>0</v>
      </c>
      <c r="W82" s="11">
        <f>'[5]stdep'!AM66</f>
        <v>0</v>
      </c>
      <c r="X82" s="11">
        <f>'[5]stdep'!AN66</f>
        <v>0</v>
      </c>
      <c r="Y82" s="11">
        <f>'[5]stdep'!AK66</f>
        <v>0</v>
      </c>
      <c r="Z82" s="142">
        <f>'[5]stdep'!AL66</f>
        <v>0</v>
      </c>
      <c r="AA82" s="11">
        <f>'[5]stdep'!AS66</f>
        <v>0</v>
      </c>
      <c r="AB82" s="11">
        <f>'[5]stdep'!AT66</f>
        <v>0</v>
      </c>
      <c r="AC82" s="11">
        <f>'[5]stdep'!AQ66</f>
        <v>0</v>
      </c>
      <c r="AD82" s="11">
        <f>'[5]stdep'!AR66</f>
        <v>0</v>
      </c>
    </row>
    <row r="83" spans="1:30" ht="12.75">
      <c r="A83" s="124" t="s">
        <v>167</v>
      </c>
      <c r="B83" s="11">
        <f>'[5]stdep'!I67</f>
        <v>309.9</v>
      </c>
      <c r="C83" s="11">
        <f>'[5]stdep'!J67</f>
        <v>221.76</v>
      </c>
      <c r="D83" s="11">
        <f>'[5]stdep'!G67</f>
        <v>0</v>
      </c>
      <c r="E83" s="142">
        <f>'[5]stdep'!H67</f>
        <v>0</v>
      </c>
      <c r="F83" s="149">
        <f>'[5]stdep'!O67</f>
        <v>130.8</v>
      </c>
      <c r="G83" s="11">
        <f>'[5]stdep'!P67</f>
        <v>115.94</v>
      </c>
      <c r="H83" s="11">
        <f>'[5]stdep'!M67</f>
        <v>0</v>
      </c>
      <c r="I83" s="11">
        <f>'[5]stdep'!N67</f>
        <v>0</v>
      </c>
      <c r="J83" s="149">
        <f>'[5]stdep'!U67</f>
        <v>0</v>
      </c>
      <c r="K83" s="11">
        <f>'[5]stdep'!V67</f>
        <v>0</v>
      </c>
      <c r="L83" s="11">
        <f>'[5]stdep'!S67</f>
        <v>0</v>
      </c>
      <c r="M83" s="142">
        <f>'[5]stdep'!T67</f>
        <v>0</v>
      </c>
      <c r="N83" s="11">
        <f>'[5]stdep'!AA67</f>
        <v>9.9</v>
      </c>
      <c r="O83" s="11">
        <f>'[5]stdep'!AB67</f>
        <v>95.7</v>
      </c>
      <c r="P83" s="11">
        <f>'[5]stdep'!Y67</f>
        <v>0</v>
      </c>
      <c r="Q83" s="11">
        <f>'[5]stdep'!Z67</f>
        <v>0</v>
      </c>
      <c r="R83" s="124" t="s">
        <v>167</v>
      </c>
      <c r="S83" s="11">
        <f>'[5]stdep'!AG67</f>
        <v>53.4</v>
      </c>
      <c r="T83" s="11">
        <f>'[5]stdep'!AH67</f>
        <v>66.58</v>
      </c>
      <c r="U83" s="11">
        <f>'[5]stdep'!AE67</f>
        <v>0</v>
      </c>
      <c r="V83" s="142">
        <f>'[5]stdep'!AF67</f>
        <v>53.58</v>
      </c>
      <c r="W83" s="11">
        <f>'[5]stdep'!AM67</f>
        <v>330.5</v>
      </c>
      <c r="X83" s="11">
        <f>'[5]stdep'!AN67</f>
        <v>474.84</v>
      </c>
      <c r="Y83" s="11">
        <f>'[5]stdep'!AK67</f>
        <v>0</v>
      </c>
      <c r="Z83" s="142">
        <f>'[5]stdep'!AL67</f>
        <v>0</v>
      </c>
      <c r="AA83" s="11">
        <f>'[5]stdep'!AS67</f>
        <v>1.1</v>
      </c>
      <c r="AB83" s="11">
        <f>'[5]stdep'!AT67</f>
        <v>0</v>
      </c>
      <c r="AC83" s="11">
        <f>'[5]stdep'!AQ67</f>
        <v>0</v>
      </c>
      <c r="AD83" s="11">
        <f>'[5]stdep'!AR67</f>
        <v>0</v>
      </c>
    </row>
    <row r="84" spans="1:30" ht="12.75">
      <c r="A84" s="124" t="s">
        <v>168</v>
      </c>
      <c r="B84" s="11">
        <f>'[5]stdep'!I68</f>
        <v>1326.6</v>
      </c>
      <c r="C84" s="11">
        <f>'[5]stdep'!J68</f>
        <v>2041.8</v>
      </c>
      <c r="D84" s="11">
        <f>'[5]stdep'!G68</f>
        <v>0</v>
      </c>
      <c r="E84" s="142">
        <f>'[5]stdep'!H68</f>
        <v>0</v>
      </c>
      <c r="F84" s="149">
        <f>'[5]stdep'!O68</f>
        <v>0</v>
      </c>
      <c r="G84" s="11">
        <f>'[5]stdep'!P68</f>
        <v>0</v>
      </c>
      <c r="H84" s="11">
        <f>'[5]stdep'!M68</f>
        <v>0</v>
      </c>
      <c r="I84" s="11">
        <f>'[5]stdep'!N68</f>
        <v>0</v>
      </c>
      <c r="J84" s="149">
        <f>'[5]stdep'!U68</f>
        <v>0</v>
      </c>
      <c r="K84" s="11">
        <f>'[5]stdep'!V68</f>
        <v>0</v>
      </c>
      <c r="L84" s="11">
        <f>'[5]stdep'!S68</f>
        <v>0</v>
      </c>
      <c r="M84" s="142">
        <f>'[5]stdep'!T68</f>
        <v>0</v>
      </c>
      <c r="N84" s="11">
        <f>'[5]stdep'!AA68</f>
        <v>0</v>
      </c>
      <c r="O84" s="11">
        <f>'[5]stdep'!AB68</f>
        <v>0</v>
      </c>
      <c r="P84" s="11">
        <f>'[5]stdep'!Y68</f>
        <v>0</v>
      </c>
      <c r="Q84" s="11">
        <f>'[5]stdep'!Z68</f>
        <v>0</v>
      </c>
      <c r="R84" s="124" t="s">
        <v>168</v>
      </c>
      <c r="S84" s="11">
        <f>'[5]stdep'!AG68</f>
        <v>49.9</v>
      </c>
      <c r="T84" s="11">
        <f>'[5]stdep'!AH68</f>
        <v>26</v>
      </c>
      <c r="U84" s="11">
        <f>'[5]stdep'!AE68</f>
        <v>0</v>
      </c>
      <c r="V84" s="142">
        <f>'[5]stdep'!AF68</f>
        <v>0</v>
      </c>
      <c r="W84" s="11">
        <f>'[5]stdep'!AM68</f>
        <v>22.8</v>
      </c>
      <c r="X84" s="11">
        <f>'[5]stdep'!AN68</f>
        <v>30</v>
      </c>
      <c r="Y84" s="11">
        <f>'[5]stdep'!AK68</f>
        <v>0</v>
      </c>
      <c r="Z84" s="142">
        <f>'[5]stdep'!AL68</f>
        <v>0</v>
      </c>
      <c r="AA84" s="11">
        <f>'[5]stdep'!AS68</f>
        <v>0</v>
      </c>
      <c r="AB84" s="11">
        <f>'[5]stdep'!AT68</f>
        <v>0</v>
      </c>
      <c r="AC84" s="11">
        <f>'[5]stdep'!AQ68</f>
        <v>0</v>
      </c>
      <c r="AD84" s="11">
        <f>'[5]stdep'!AR68</f>
        <v>0</v>
      </c>
    </row>
    <row r="85" spans="1:30" s="72" customFormat="1" ht="12.75">
      <c r="A85" s="178" t="s">
        <v>103</v>
      </c>
      <c r="B85" s="163">
        <f aca="true" t="shared" si="25" ref="B85:Q85">SUM(B81:B84)</f>
        <v>4843.3</v>
      </c>
      <c r="C85" s="163">
        <f t="shared" si="25"/>
        <v>2274.66</v>
      </c>
      <c r="D85" s="163">
        <f t="shared" si="25"/>
        <v>0</v>
      </c>
      <c r="E85" s="163">
        <f t="shared" si="25"/>
        <v>0</v>
      </c>
      <c r="F85" s="163">
        <f t="shared" si="25"/>
        <v>130.8</v>
      </c>
      <c r="G85" s="163">
        <f t="shared" si="25"/>
        <v>115.94</v>
      </c>
      <c r="H85" s="163">
        <f t="shared" si="25"/>
        <v>0</v>
      </c>
      <c r="I85" s="163">
        <f t="shared" si="25"/>
        <v>0</v>
      </c>
      <c r="J85" s="163">
        <f t="shared" si="25"/>
        <v>0</v>
      </c>
      <c r="K85" s="163">
        <f t="shared" si="25"/>
        <v>21</v>
      </c>
      <c r="L85" s="163">
        <f t="shared" si="25"/>
        <v>0</v>
      </c>
      <c r="M85" s="163">
        <f t="shared" si="25"/>
        <v>0</v>
      </c>
      <c r="N85" s="163">
        <f>SUM(N81:N84)</f>
        <v>9.9</v>
      </c>
      <c r="O85" s="163">
        <f>SUM(O81:O84)</f>
        <v>95.7</v>
      </c>
      <c r="P85" s="163">
        <f t="shared" si="25"/>
        <v>0</v>
      </c>
      <c r="Q85" s="163">
        <f t="shared" si="25"/>
        <v>0</v>
      </c>
      <c r="R85" s="178" t="s">
        <v>103</v>
      </c>
      <c r="S85" s="163">
        <f aca="true" t="shared" si="26" ref="S85:AD85">SUM(S81:S84)</f>
        <v>688.3</v>
      </c>
      <c r="T85" s="163">
        <f t="shared" si="26"/>
        <v>329.58</v>
      </c>
      <c r="U85" s="163">
        <f t="shared" si="26"/>
        <v>0</v>
      </c>
      <c r="V85" s="163">
        <f t="shared" si="26"/>
        <v>53.58</v>
      </c>
      <c r="W85" s="163">
        <f t="shared" si="26"/>
        <v>355.8</v>
      </c>
      <c r="X85" s="163">
        <f t="shared" si="26"/>
        <v>504.84</v>
      </c>
      <c r="Y85" s="163">
        <f t="shared" si="26"/>
        <v>0</v>
      </c>
      <c r="Z85" s="163">
        <f t="shared" si="26"/>
        <v>0</v>
      </c>
      <c r="AA85" s="163">
        <f t="shared" si="26"/>
        <v>1.1</v>
      </c>
      <c r="AB85" s="163">
        <f t="shared" si="26"/>
        <v>0</v>
      </c>
      <c r="AC85" s="163">
        <f t="shared" si="26"/>
        <v>0</v>
      </c>
      <c r="AD85" s="163">
        <f t="shared" si="26"/>
        <v>0</v>
      </c>
    </row>
    <row r="86" spans="1:30" ht="12.75">
      <c r="A86" s="173" t="s">
        <v>169</v>
      </c>
      <c r="B86" s="11"/>
      <c r="C86" s="11"/>
      <c r="D86" s="11"/>
      <c r="E86" s="142"/>
      <c r="F86" s="149"/>
      <c r="G86" s="11"/>
      <c r="H86" s="11"/>
      <c r="I86" s="11"/>
      <c r="J86" s="149"/>
      <c r="K86" s="11"/>
      <c r="L86" s="11"/>
      <c r="M86" s="142"/>
      <c r="N86" s="11"/>
      <c r="O86" s="11"/>
      <c r="P86" s="11"/>
      <c r="Q86" s="11"/>
      <c r="R86" s="173" t="s">
        <v>169</v>
      </c>
      <c r="S86" s="11"/>
      <c r="T86" s="11"/>
      <c r="U86" s="11"/>
      <c r="V86" s="142"/>
      <c r="W86" s="11"/>
      <c r="X86" s="11"/>
      <c r="Y86" s="11"/>
      <c r="Z86" s="142"/>
      <c r="AA86" s="11"/>
      <c r="AB86" s="11"/>
      <c r="AC86" s="11"/>
      <c r="AD86" s="11"/>
    </row>
    <row r="87" spans="1:30" ht="12.75">
      <c r="A87" s="124" t="s">
        <v>170</v>
      </c>
      <c r="B87" s="11">
        <f>'[5]stdep'!I70</f>
        <v>1719</v>
      </c>
      <c r="C87" s="11">
        <f>'[5]stdep'!J70</f>
        <v>3503.9</v>
      </c>
      <c r="D87" s="11">
        <f>'[5]stdep'!G70</f>
        <v>0</v>
      </c>
      <c r="E87" s="142">
        <f>'[5]stdep'!H70</f>
        <v>0</v>
      </c>
      <c r="F87" s="149">
        <f>'[5]stdep'!O70</f>
        <v>9065.4</v>
      </c>
      <c r="G87" s="11">
        <f>'[5]stdep'!P70</f>
        <v>12602.6</v>
      </c>
      <c r="H87" s="11">
        <f>'[5]stdep'!M70</f>
        <v>0</v>
      </c>
      <c r="I87" s="11">
        <f>'[5]stdep'!N70</f>
        <v>0</v>
      </c>
      <c r="J87" s="149">
        <f>'[5]stdep'!U70</f>
        <v>16.8</v>
      </c>
      <c r="K87" s="11">
        <f>'[5]stdep'!V70</f>
        <v>40.2</v>
      </c>
      <c r="L87" s="11">
        <f>'[5]stdep'!S70</f>
        <v>0</v>
      </c>
      <c r="M87" s="142">
        <f>'[5]stdep'!T70</f>
        <v>0</v>
      </c>
      <c r="N87" s="11">
        <f>'[5]stdep'!AA70</f>
        <v>7.9</v>
      </c>
      <c r="O87" s="11">
        <f>'[5]stdep'!AB70</f>
        <v>317.5</v>
      </c>
      <c r="P87" s="11">
        <f>'[5]stdep'!Y70</f>
        <v>0</v>
      </c>
      <c r="Q87" s="11">
        <f>'[5]stdep'!Z70</f>
        <v>0</v>
      </c>
      <c r="R87" s="124" t="s">
        <v>170</v>
      </c>
      <c r="S87" s="11">
        <f>'[5]stdep'!AG70</f>
        <v>1459.4</v>
      </c>
      <c r="T87" s="11">
        <f>'[5]stdep'!AH70</f>
        <v>457.5</v>
      </c>
      <c r="U87" s="11">
        <f>'[5]stdep'!AE70</f>
        <v>0</v>
      </c>
      <c r="V87" s="142">
        <f>'[5]stdep'!AF70</f>
        <v>103.6</v>
      </c>
      <c r="W87" s="11">
        <f>'[5]stdep'!AM70</f>
        <v>9.1</v>
      </c>
      <c r="X87" s="11">
        <f>'[5]stdep'!AN70</f>
        <v>40.6</v>
      </c>
      <c r="Y87" s="11">
        <f>'[5]stdep'!AK70</f>
        <v>0</v>
      </c>
      <c r="Z87" s="142">
        <f>'[5]stdep'!AL70</f>
        <v>0</v>
      </c>
      <c r="AA87" s="11">
        <f>'[5]stdep'!AS70</f>
        <v>492.4</v>
      </c>
      <c r="AB87" s="11">
        <f>'[5]stdep'!AT70</f>
        <v>10.9</v>
      </c>
      <c r="AC87" s="11">
        <f>'[5]stdep'!AQ70</f>
        <v>0</v>
      </c>
      <c r="AD87" s="11">
        <f>'[5]stdep'!AR70</f>
        <v>0</v>
      </c>
    </row>
    <row r="88" spans="1:30" ht="12.75">
      <c r="A88" s="124" t="s">
        <v>171</v>
      </c>
      <c r="B88" s="11">
        <f>'[5]stdep'!I71</f>
        <v>2383.6</v>
      </c>
      <c r="C88" s="11">
        <f>'[5]stdep'!J71</f>
        <v>353.3</v>
      </c>
      <c r="D88" s="11">
        <f>'[5]stdep'!G71</f>
        <v>0</v>
      </c>
      <c r="E88" s="142">
        <f>'[5]stdep'!H71</f>
        <v>0</v>
      </c>
      <c r="F88" s="149">
        <f>'[5]stdep'!O71</f>
        <v>12410</v>
      </c>
      <c r="G88" s="11">
        <f>'[5]stdep'!P71</f>
        <v>1707.9</v>
      </c>
      <c r="H88" s="11">
        <f>'[5]stdep'!M71</f>
        <v>13</v>
      </c>
      <c r="I88" s="11">
        <f>'[5]stdep'!N71</f>
        <v>4.9</v>
      </c>
      <c r="J88" s="149">
        <f>'[5]stdep'!U71</f>
        <v>5.1</v>
      </c>
      <c r="K88" s="11">
        <f>'[5]stdep'!V71</f>
        <v>0</v>
      </c>
      <c r="L88" s="11">
        <f>'[5]stdep'!S71</f>
        <v>0</v>
      </c>
      <c r="M88" s="142">
        <f>'[5]stdep'!T71</f>
        <v>0</v>
      </c>
      <c r="N88" s="11">
        <f>'[5]stdep'!AA71</f>
        <v>7.2</v>
      </c>
      <c r="O88" s="11">
        <f>'[5]stdep'!AB71</f>
        <v>3.1</v>
      </c>
      <c r="P88" s="11">
        <f>'[5]stdep'!Y71</f>
        <v>0</v>
      </c>
      <c r="Q88" s="11">
        <f>'[5]stdep'!Z71</f>
        <v>0</v>
      </c>
      <c r="R88" s="124" t="s">
        <v>171</v>
      </c>
      <c r="S88" s="11">
        <f>'[5]stdep'!AG71</f>
        <v>1700.9</v>
      </c>
      <c r="T88" s="11">
        <f>'[5]stdep'!AH71</f>
        <v>69.5</v>
      </c>
      <c r="U88" s="11">
        <f>'[5]stdep'!AE71</f>
        <v>221.3</v>
      </c>
      <c r="V88" s="142">
        <f>'[5]stdep'!AF71</f>
        <v>0</v>
      </c>
      <c r="W88" s="11">
        <f>'[5]stdep'!AM71</f>
        <v>11.9</v>
      </c>
      <c r="X88" s="11">
        <f>'[5]stdep'!AN71</f>
        <v>13.6</v>
      </c>
      <c r="Y88" s="11">
        <f>'[5]stdep'!AK71</f>
        <v>0</v>
      </c>
      <c r="Z88" s="142">
        <f>'[5]stdep'!AL71</f>
        <v>0</v>
      </c>
      <c r="AA88" s="11">
        <f>'[5]stdep'!AS71</f>
        <v>0</v>
      </c>
      <c r="AB88" s="11">
        <f>'[5]stdep'!AT71</f>
        <v>0</v>
      </c>
      <c r="AC88" s="11">
        <f>'[5]stdep'!AQ71</f>
        <v>0</v>
      </c>
      <c r="AD88" s="11">
        <f>'[5]stdep'!AR71</f>
        <v>0</v>
      </c>
    </row>
    <row r="89" spans="1:30" ht="12.75">
      <c r="A89" s="124" t="s">
        <v>172</v>
      </c>
      <c r="B89" s="11">
        <f>'[5]stdep'!I72</f>
        <v>2728.9</v>
      </c>
      <c r="C89" s="11">
        <f>'[5]stdep'!J72</f>
        <v>587</v>
      </c>
      <c r="D89" s="11">
        <f>'[5]stdep'!G72</f>
        <v>0</v>
      </c>
      <c r="E89" s="142">
        <f>'[5]stdep'!H72</f>
        <v>0</v>
      </c>
      <c r="F89" s="149">
        <f>'[5]stdep'!O72</f>
        <v>3019.7</v>
      </c>
      <c r="G89" s="11">
        <f>'[5]stdep'!P72</f>
        <v>3242.8</v>
      </c>
      <c r="H89" s="11">
        <f>'[5]stdep'!M72</f>
        <v>0</v>
      </c>
      <c r="I89" s="11">
        <f>'[5]stdep'!N72</f>
        <v>0</v>
      </c>
      <c r="J89" s="149">
        <f>'[5]stdep'!U72</f>
        <v>0</v>
      </c>
      <c r="K89" s="11">
        <f>'[5]stdep'!V72</f>
        <v>0</v>
      </c>
      <c r="L89" s="11">
        <f>'[5]stdep'!S72</f>
        <v>0</v>
      </c>
      <c r="M89" s="142">
        <f>'[5]stdep'!T72</f>
        <v>0</v>
      </c>
      <c r="N89" s="11">
        <f>'[5]stdep'!AA72</f>
        <v>22.7</v>
      </c>
      <c r="O89" s="11">
        <f>'[5]stdep'!AB72</f>
        <v>11.5</v>
      </c>
      <c r="P89" s="11">
        <f>'[5]stdep'!Y72</f>
        <v>0</v>
      </c>
      <c r="Q89" s="11">
        <f>'[5]stdep'!Z72</f>
        <v>0</v>
      </c>
      <c r="R89" s="124" t="s">
        <v>172</v>
      </c>
      <c r="S89" s="11">
        <f>'[5]stdep'!AG72</f>
        <v>223.4</v>
      </c>
      <c r="T89" s="11">
        <f>'[5]stdep'!AH72</f>
        <v>160.9</v>
      </c>
      <c r="U89" s="11">
        <f>'[5]stdep'!AE72</f>
        <v>0</v>
      </c>
      <c r="V89" s="142">
        <f>'[5]stdep'!AF72</f>
        <v>0</v>
      </c>
      <c r="W89" s="11">
        <f>'[5]stdep'!AM72</f>
        <v>26.9</v>
      </c>
      <c r="X89" s="11">
        <f>'[5]stdep'!AN72</f>
        <v>66.6</v>
      </c>
      <c r="Y89" s="11">
        <f>'[5]stdep'!AK72</f>
        <v>0</v>
      </c>
      <c r="Z89" s="142">
        <f>'[5]stdep'!AL72</f>
        <v>0</v>
      </c>
      <c r="AA89" s="11">
        <f>'[5]stdep'!AS72</f>
        <v>4.6</v>
      </c>
      <c r="AB89" s="11">
        <f>'[5]stdep'!AT72</f>
        <v>0</v>
      </c>
      <c r="AC89" s="11">
        <f>'[5]stdep'!AQ72</f>
        <v>0</v>
      </c>
      <c r="AD89" s="11">
        <f>'[5]stdep'!AR72</f>
        <v>0</v>
      </c>
    </row>
    <row r="90" spans="1:30" ht="12.75">
      <c r="A90" s="124" t="s">
        <v>173</v>
      </c>
      <c r="B90" s="11">
        <f>'[5]stdep'!I73</f>
        <v>12490</v>
      </c>
      <c r="C90" s="11">
        <f>'[5]stdep'!J73</f>
        <v>4798.9</v>
      </c>
      <c r="D90" s="11">
        <f>'[5]stdep'!G73</f>
        <v>0</v>
      </c>
      <c r="E90" s="142">
        <f>'[5]stdep'!H73</f>
        <v>0</v>
      </c>
      <c r="F90" s="149">
        <f>'[5]stdep'!O73</f>
        <v>15503.6</v>
      </c>
      <c r="G90" s="11">
        <f>'[5]stdep'!P73</f>
        <v>16134.2</v>
      </c>
      <c r="H90" s="11">
        <f>'[5]stdep'!M73</f>
        <v>0</v>
      </c>
      <c r="I90" s="11">
        <f>'[5]stdep'!N73</f>
        <v>0</v>
      </c>
      <c r="J90" s="149">
        <f>'[5]stdep'!U73</f>
        <v>0</v>
      </c>
      <c r="K90" s="11">
        <f>'[5]stdep'!V73</f>
        <v>60.1</v>
      </c>
      <c r="L90" s="11">
        <f>'[5]stdep'!S73</f>
        <v>0</v>
      </c>
      <c r="M90" s="142">
        <f>'[5]stdep'!T73</f>
        <v>0</v>
      </c>
      <c r="N90" s="11">
        <f>'[5]stdep'!AA73</f>
        <v>0</v>
      </c>
      <c r="O90" s="11">
        <f>'[5]stdep'!AB73</f>
        <v>0</v>
      </c>
      <c r="P90" s="11">
        <f>'[5]stdep'!Y73</f>
        <v>0</v>
      </c>
      <c r="Q90" s="11">
        <f>'[5]stdep'!Z73</f>
        <v>0</v>
      </c>
      <c r="R90" s="124" t="s">
        <v>173</v>
      </c>
      <c r="S90" s="11">
        <f>'[5]stdep'!AG73</f>
        <v>80.8</v>
      </c>
      <c r="T90" s="11">
        <f>'[5]stdep'!AH73</f>
        <v>139.3</v>
      </c>
      <c r="U90" s="11">
        <f>'[5]stdep'!AE73</f>
        <v>0</v>
      </c>
      <c r="V90" s="142">
        <f>'[5]stdep'!AF73</f>
        <v>0</v>
      </c>
      <c r="W90" s="11">
        <f>'[5]stdep'!AM73</f>
        <v>67.2</v>
      </c>
      <c r="X90" s="11">
        <f>'[5]stdep'!AN73</f>
        <v>35.3</v>
      </c>
      <c r="Y90" s="11">
        <f>'[5]stdep'!AK73</f>
        <v>0</v>
      </c>
      <c r="Z90" s="142">
        <f>'[5]stdep'!AL73</f>
        <v>0</v>
      </c>
      <c r="AA90" s="11">
        <f>'[5]stdep'!AS73</f>
        <v>2462.6</v>
      </c>
      <c r="AB90" s="11">
        <f>'[5]stdep'!AT73</f>
        <v>1784.5</v>
      </c>
      <c r="AC90" s="11">
        <f>'[5]stdep'!AQ73</f>
        <v>0</v>
      </c>
      <c r="AD90" s="11">
        <f>'[5]stdep'!AR73</f>
        <v>0</v>
      </c>
    </row>
    <row r="91" spans="1:38" s="72" customFormat="1" ht="12.75">
      <c r="A91" s="178" t="s">
        <v>103</v>
      </c>
      <c r="B91" s="163">
        <f aca="true" t="shared" si="27" ref="B91:Q91">SUM(B87:B90)</f>
        <v>19321.5</v>
      </c>
      <c r="C91" s="163">
        <f t="shared" si="27"/>
        <v>9243.1</v>
      </c>
      <c r="D91" s="163">
        <f t="shared" si="27"/>
        <v>0</v>
      </c>
      <c r="E91" s="163">
        <f t="shared" si="27"/>
        <v>0</v>
      </c>
      <c r="F91" s="163">
        <f t="shared" si="27"/>
        <v>39998.700000000004</v>
      </c>
      <c r="G91" s="163">
        <f t="shared" si="27"/>
        <v>33687.5</v>
      </c>
      <c r="H91" s="163">
        <f t="shared" si="27"/>
        <v>13</v>
      </c>
      <c r="I91" s="163">
        <f t="shared" si="27"/>
        <v>4.9</v>
      </c>
      <c r="J91" s="163">
        <f t="shared" si="27"/>
        <v>21.9</v>
      </c>
      <c r="K91" s="163">
        <f t="shared" si="27"/>
        <v>100.30000000000001</v>
      </c>
      <c r="L91" s="163">
        <f t="shared" si="27"/>
        <v>0</v>
      </c>
      <c r="M91" s="163">
        <f t="shared" si="27"/>
        <v>0</v>
      </c>
      <c r="N91" s="163">
        <f>SUM(N87:N90)</f>
        <v>37.8</v>
      </c>
      <c r="O91" s="163">
        <f>SUM(O87:O90)</f>
        <v>332.1</v>
      </c>
      <c r="P91" s="163">
        <f t="shared" si="27"/>
        <v>0</v>
      </c>
      <c r="Q91" s="163">
        <f t="shared" si="27"/>
        <v>0</v>
      </c>
      <c r="R91" s="178" t="s">
        <v>103</v>
      </c>
      <c r="S91" s="163">
        <f aca="true" t="shared" si="28" ref="S91:AD91">SUM(S87:S90)</f>
        <v>3464.5000000000005</v>
      </c>
      <c r="T91" s="163">
        <f t="shared" si="28"/>
        <v>827.2</v>
      </c>
      <c r="U91" s="163">
        <f t="shared" si="28"/>
        <v>221.3</v>
      </c>
      <c r="V91" s="163">
        <f t="shared" si="28"/>
        <v>103.6</v>
      </c>
      <c r="W91" s="163">
        <f t="shared" si="28"/>
        <v>115.1</v>
      </c>
      <c r="X91" s="163">
        <f t="shared" si="28"/>
        <v>156.1</v>
      </c>
      <c r="Y91" s="163">
        <f t="shared" si="28"/>
        <v>0</v>
      </c>
      <c r="Z91" s="163">
        <f t="shared" si="28"/>
        <v>0</v>
      </c>
      <c r="AA91" s="163">
        <f t="shared" si="28"/>
        <v>2959.6</v>
      </c>
      <c r="AB91" s="163">
        <f t="shared" si="28"/>
        <v>1795.4</v>
      </c>
      <c r="AC91" s="163">
        <f t="shared" si="28"/>
        <v>0</v>
      </c>
      <c r="AD91" s="163">
        <f t="shared" si="28"/>
        <v>0</v>
      </c>
      <c r="AJ91" s="41"/>
      <c r="AK91" s="41"/>
      <c r="AL91" s="41"/>
    </row>
    <row r="92" spans="1:30" ht="12.75">
      <c r="A92" s="173" t="s">
        <v>174</v>
      </c>
      <c r="B92" s="11"/>
      <c r="C92" s="11"/>
      <c r="D92" s="11"/>
      <c r="E92" s="142"/>
      <c r="F92" s="149"/>
      <c r="G92" s="11"/>
      <c r="H92" s="11"/>
      <c r="I92" s="11"/>
      <c r="J92" s="149"/>
      <c r="K92" s="11"/>
      <c r="L92" s="11"/>
      <c r="M92" s="142"/>
      <c r="N92" s="11"/>
      <c r="O92" s="11"/>
      <c r="P92" s="11"/>
      <c r="Q92" s="11"/>
      <c r="R92" s="173" t="s">
        <v>174</v>
      </c>
      <c r="S92" s="11"/>
      <c r="T92" s="11"/>
      <c r="U92" s="11"/>
      <c r="V92" s="142"/>
      <c r="W92" s="11"/>
      <c r="X92" s="11"/>
      <c r="Y92" s="11"/>
      <c r="Z92" s="142"/>
      <c r="AA92" s="11"/>
      <c r="AB92" s="11"/>
      <c r="AC92" s="11"/>
      <c r="AD92" s="11"/>
    </row>
    <row r="93" spans="1:30" ht="12.75">
      <c r="A93" s="124" t="s">
        <v>175</v>
      </c>
      <c r="B93" s="11">
        <f>'[5]stdep'!I75</f>
        <v>765.1</v>
      </c>
      <c r="C93" s="11">
        <f>'[5]stdep'!J75</f>
        <v>407.2</v>
      </c>
      <c r="D93" s="11">
        <f>'[5]stdep'!G75</f>
        <v>0</v>
      </c>
      <c r="E93" s="142">
        <f>'[5]stdep'!H75</f>
        <v>0</v>
      </c>
      <c r="F93" s="149">
        <f>'[5]stdep'!O75</f>
        <v>2513.4</v>
      </c>
      <c r="G93" s="11">
        <f>'[5]stdep'!P75</f>
        <v>369.1</v>
      </c>
      <c r="H93" s="11">
        <f>'[5]stdep'!M75</f>
        <v>0</v>
      </c>
      <c r="I93" s="11">
        <f>'[5]stdep'!N75</f>
        <v>0</v>
      </c>
      <c r="J93" s="149">
        <f>'[5]stdep'!U75</f>
        <v>2.2</v>
      </c>
      <c r="K93" s="11">
        <f>'[5]stdep'!V75</f>
        <v>9.5</v>
      </c>
      <c r="L93" s="11">
        <f>'[5]stdep'!S75</f>
        <v>0</v>
      </c>
      <c r="M93" s="142">
        <f>'[5]stdep'!T75</f>
        <v>0</v>
      </c>
      <c r="N93" s="11">
        <f>'[5]stdep'!AA75</f>
        <v>0</v>
      </c>
      <c r="O93" s="11">
        <f>'[5]stdep'!AB75</f>
        <v>0</v>
      </c>
      <c r="P93" s="11">
        <f>'[5]stdep'!Y75</f>
        <v>0</v>
      </c>
      <c r="Q93" s="11">
        <f>'[5]stdep'!Z75</f>
        <v>0</v>
      </c>
      <c r="R93" s="124" t="s">
        <v>175</v>
      </c>
      <c r="S93" s="11">
        <f>'[5]stdep'!AG75</f>
        <v>38.9</v>
      </c>
      <c r="T93" s="11">
        <f>'[5]stdep'!AH75</f>
        <v>0</v>
      </c>
      <c r="U93" s="11">
        <f>'[5]stdep'!AE75</f>
        <v>0</v>
      </c>
      <c r="V93" s="142">
        <f>'[5]stdep'!AF75</f>
        <v>0</v>
      </c>
      <c r="W93" s="11">
        <f>'[5]stdep'!AM75</f>
        <v>1.6</v>
      </c>
      <c r="X93" s="11">
        <f>'[5]stdep'!AN75</f>
        <v>4</v>
      </c>
      <c r="Y93" s="11">
        <f>'[5]stdep'!AK75</f>
        <v>0</v>
      </c>
      <c r="Z93" s="142">
        <f>'[5]stdep'!AL75</f>
        <v>0</v>
      </c>
      <c r="AA93" s="11">
        <f>'[5]stdep'!AS75</f>
        <v>0</v>
      </c>
      <c r="AB93" s="11">
        <f>'[5]stdep'!AT75</f>
        <v>0</v>
      </c>
      <c r="AC93" s="11">
        <f>'[5]stdep'!AQ75</f>
        <v>0</v>
      </c>
      <c r="AD93" s="11">
        <f>'[5]stdep'!AR75</f>
        <v>0</v>
      </c>
    </row>
    <row r="94" spans="1:30" ht="12.75">
      <c r="A94" s="124" t="s">
        <v>176</v>
      </c>
      <c r="B94" s="11">
        <f>'[5]stdep'!I76</f>
        <v>245.2</v>
      </c>
      <c r="C94" s="11">
        <f>'[5]stdep'!J76</f>
        <v>204</v>
      </c>
      <c r="D94" s="11">
        <f>'[5]stdep'!G76</f>
        <v>0</v>
      </c>
      <c r="E94" s="142">
        <f>'[5]stdep'!H76</f>
        <v>0</v>
      </c>
      <c r="F94" s="149">
        <f>'[5]stdep'!O76</f>
        <v>735.7</v>
      </c>
      <c r="G94" s="11">
        <f>'[5]stdep'!P76</f>
        <v>230.5</v>
      </c>
      <c r="H94" s="11">
        <f>'[5]stdep'!M76</f>
        <v>0</v>
      </c>
      <c r="I94" s="11">
        <f>'[5]stdep'!N76</f>
        <v>0</v>
      </c>
      <c r="J94" s="149">
        <f>'[5]stdep'!U76</f>
        <v>0</v>
      </c>
      <c r="K94" s="11">
        <f>'[5]stdep'!V76</f>
        <v>0</v>
      </c>
      <c r="L94" s="11">
        <f>'[5]stdep'!S76</f>
        <v>0</v>
      </c>
      <c r="M94" s="142">
        <f>'[5]stdep'!T76</f>
        <v>0</v>
      </c>
      <c r="N94" s="11">
        <f>'[5]stdep'!AA76</f>
        <v>0</v>
      </c>
      <c r="O94" s="11">
        <f>'[5]stdep'!AB76</f>
        <v>0</v>
      </c>
      <c r="P94" s="11">
        <f>'[5]stdep'!Y76</f>
        <v>0</v>
      </c>
      <c r="Q94" s="11">
        <f>'[5]stdep'!Z76</f>
        <v>0</v>
      </c>
      <c r="R94" s="124" t="s">
        <v>176</v>
      </c>
      <c r="S94" s="11">
        <f>'[5]stdep'!AG76</f>
        <v>0</v>
      </c>
      <c r="T94" s="11">
        <f>'[5]stdep'!AH76</f>
        <v>0</v>
      </c>
      <c r="U94" s="11">
        <f>'[5]stdep'!AE76</f>
        <v>0</v>
      </c>
      <c r="V94" s="142">
        <f>'[5]stdep'!AF76</f>
        <v>0</v>
      </c>
      <c r="W94" s="11">
        <f>'[5]stdep'!AM76</f>
        <v>0</v>
      </c>
      <c r="X94" s="11">
        <f>'[5]stdep'!AN76</f>
        <v>0</v>
      </c>
      <c r="Y94" s="11">
        <f>'[5]stdep'!AK76</f>
        <v>0</v>
      </c>
      <c r="Z94" s="142">
        <f>'[5]stdep'!AL76</f>
        <v>0</v>
      </c>
      <c r="AA94" s="11">
        <f>'[5]stdep'!AS76</f>
        <v>0</v>
      </c>
      <c r="AB94" s="11">
        <f>'[5]stdep'!AT76</f>
        <v>0</v>
      </c>
      <c r="AC94" s="11">
        <f>'[5]stdep'!AQ76</f>
        <v>0</v>
      </c>
      <c r="AD94" s="11">
        <f>'[5]stdep'!AR76</f>
        <v>0</v>
      </c>
    </row>
    <row r="95" spans="1:30" ht="12.75">
      <c r="A95" s="124" t="s">
        <v>177</v>
      </c>
      <c r="B95" s="11">
        <f>'[5]stdep'!I77</f>
        <v>5629.1</v>
      </c>
      <c r="C95" s="11">
        <f>'[5]stdep'!J77</f>
        <v>3501.9</v>
      </c>
      <c r="D95" s="11">
        <f>'[5]stdep'!G77</f>
        <v>5609.1</v>
      </c>
      <c r="E95" s="142">
        <f>'[5]stdep'!H77</f>
        <v>3169</v>
      </c>
      <c r="F95" s="149">
        <f>'[5]stdep'!O77</f>
        <v>113.1</v>
      </c>
      <c r="G95" s="11">
        <f>'[5]stdep'!P77</f>
        <v>815.8</v>
      </c>
      <c r="H95" s="11">
        <f>'[5]stdep'!M77</f>
        <v>0</v>
      </c>
      <c r="I95" s="11">
        <f>'[5]stdep'!N77</f>
        <v>0</v>
      </c>
      <c r="J95" s="149">
        <f>'[5]stdep'!U77</f>
        <v>916.6</v>
      </c>
      <c r="K95" s="11">
        <f>'[5]stdep'!V77</f>
        <v>506.2</v>
      </c>
      <c r="L95" s="11">
        <f>'[5]stdep'!S77</f>
        <v>325.5</v>
      </c>
      <c r="M95" s="142">
        <f>'[5]stdep'!T77</f>
        <v>81</v>
      </c>
      <c r="N95" s="11">
        <f>'[5]stdep'!AA77</f>
        <v>0</v>
      </c>
      <c r="O95" s="11">
        <f>'[5]stdep'!AB77</f>
        <v>0</v>
      </c>
      <c r="P95" s="11">
        <f>'[5]stdep'!Y77</f>
        <v>0</v>
      </c>
      <c r="Q95" s="11">
        <f>'[5]stdep'!Z77</f>
        <v>0</v>
      </c>
      <c r="R95" s="124" t="s">
        <v>177</v>
      </c>
      <c r="S95" s="11">
        <f>'[5]stdep'!AG77</f>
        <v>0</v>
      </c>
      <c r="T95" s="11">
        <f>'[5]stdep'!AH77</f>
        <v>0</v>
      </c>
      <c r="U95" s="11">
        <f>'[5]stdep'!AE77</f>
        <v>0</v>
      </c>
      <c r="V95" s="142">
        <f>'[5]stdep'!AF77</f>
        <v>0</v>
      </c>
      <c r="W95" s="11">
        <f>'[5]stdep'!AM77</f>
        <v>0</v>
      </c>
      <c r="X95" s="11">
        <f>'[5]stdep'!AN77</f>
        <v>0</v>
      </c>
      <c r="Y95" s="11">
        <f>'[5]stdep'!AK77</f>
        <v>0</v>
      </c>
      <c r="Z95" s="142">
        <f>'[5]stdep'!AL77</f>
        <v>0</v>
      </c>
      <c r="AA95" s="11">
        <f>'[5]stdep'!AS77</f>
        <v>0</v>
      </c>
      <c r="AB95" s="11">
        <f>'[5]stdep'!AT77</f>
        <v>0</v>
      </c>
      <c r="AC95" s="11">
        <f>'[5]stdep'!AQ77</f>
        <v>0</v>
      </c>
      <c r="AD95" s="11">
        <f>'[5]stdep'!AR77</f>
        <v>0</v>
      </c>
    </row>
    <row r="96" spans="1:30" ht="12.75">
      <c r="A96" s="124" t="s">
        <v>178</v>
      </c>
      <c r="B96" s="11">
        <f>'[5]stdep'!I78</f>
        <v>632.8</v>
      </c>
      <c r="C96" s="11">
        <f>'[5]stdep'!J78</f>
        <v>449.4</v>
      </c>
      <c r="D96" s="11">
        <f>'[5]stdep'!G78</f>
        <v>0</v>
      </c>
      <c r="E96" s="142">
        <f>'[5]stdep'!H78</f>
        <v>0</v>
      </c>
      <c r="F96" s="149">
        <f>'[5]stdep'!O78</f>
        <v>4813.2</v>
      </c>
      <c r="G96" s="11">
        <f>'[5]stdep'!P78</f>
        <v>1717.8</v>
      </c>
      <c r="H96" s="11">
        <f>'[5]stdep'!M78</f>
        <v>0</v>
      </c>
      <c r="I96" s="11">
        <f>'[5]stdep'!N78</f>
        <v>43.6</v>
      </c>
      <c r="J96" s="149">
        <f>'[5]stdep'!U78</f>
        <v>5511.2</v>
      </c>
      <c r="K96" s="11">
        <f>'[5]stdep'!V78</f>
        <v>4546.9</v>
      </c>
      <c r="L96" s="11">
        <f>'[5]stdep'!S78</f>
        <v>1117.8</v>
      </c>
      <c r="M96" s="142">
        <f>'[5]stdep'!T78</f>
        <v>378.2</v>
      </c>
      <c r="N96" s="11">
        <f>'[5]stdep'!AA78</f>
        <v>0</v>
      </c>
      <c r="O96" s="11">
        <f>'[5]stdep'!AB78</f>
        <v>0</v>
      </c>
      <c r="P96" s="11">
        <f>'[5]stdep'!Y78</f>
        <v>0</v>
      </c>
      <c r="Q96" s="11">
        <f>'[5]stdep'!Z78</f>
        <v>0</v>
      </c>
      <c r="R96" s="124" t="s">
        <v>178</v>
      </c>
      <c r="S96" s="11">
        <f>'[5]stdep'!AG78</f>
        <v>124.2</v>
      </c>
      <c r="T96" s="11">
        <f>'[5]stdep'!AH78</f>
        <v>205.3</v>
      </c>
      <c r="U96" s="11">
        <f>'[5]stdep'!AE78</f>
        <v>115.3</v>
      </c>
      <c r="V96" s="142">
        <f>'[5]stdep'!AF78</f>
        <v>197.3</v>
      </c>
      <c r="W96" s="11">
        <f>'[5]stdep'!AM78</f>
        <v>256.1</v>
      </c>
      <c r="X96" s="11">
        <f>'[5]stdep'!AN78</f>
        <v>153.6</v>
      </c>
      <c r="Y96" s="11">
        <f>'[5]stdep'!AK78</f>
        <v>52.7</v>
      </c>
      <c r="Z96" s="142">
        <f>'[5]stdep'!AL78</f>
        <v>11.2</v>
      </c>
      <c r="AA96" s="11">
        <f>'[5]stdep'!AS78</f>
        <v>0</v>
      </c>
      <c r="AB96" s="11">
        <f>'[5]stdep'!AT78</f>
        <v>0</v>
      </c>
      <c r="AC96" s="11">
        <f>'[5]stdep'!AQ78</f>
        <v>0</v>
      </c>
      <c r="AD96" s="11">
        <f>'[5]stdep'!AR78</f>
        <v>0</v>
      </c>
    </row>
    <row r="97" spans="1:30" ht="12.75">
      <c r="A97" s="124" t="s">
        <v>179</v>
      </c>
      <c r="B97" s="11">
        <f>'[5]stdep'!I79</f>
        <v>1592.1</v>
      </c>
      <c r="C97" s="11">
        <f>'[5]stdep'!J79</f>
        <v>0</v>
      </c>
      <c r="D97" s="11">
        <f>'[5]stdep'!G79</f>
        <v>1356.7</v>
      </c>
      <c r="E97" s="142">
        <f>'[5]stdep'!H79</f>
        <v>0</v>
      </c>
      <c r="F97" s="149">
        <f>'[5]stdep'!O79</f>
        <v>2275</v>
      </c>
      <c r="G97" s="11">
        <f>'[5]stdep'!P79</f>
        <v>487.1</v>
      </c>
      <c r="H97" s="11">
        <f>'[5]stdep'!M79</f>
        <v>168.3</v>
      </c>
      <c r="I97" s="11">
        <f>'[5]stdep'!N79</f>
        <v>91.8</v>
      </c>
      <c r="J97" s="149">
        <f>'[5]stdep'!U79</f>
        <v>99</v>
      </c>
      <c r="K97" s="11">
        <f>'[5]stdep'!V79</f>
        <v>0</v>
      </c>
      <c r="L97" s="11">
        <f>'[5]stdep'!S79</f>
        <v>99</v>
      </c>
      <c r="M97" s="142">
        <f>'[5]stdep'!T79</f>
        <v>0</v>
      </c>
      <c r="N97" s="11">
        <f>'[5]stdep'!AA79</f>
        <v>0</v>
      </c>
      <c r="O97" s="11">
        <f>'[5]stdep'!AB79</f>
        <v>0</v>
      </c>
      <c r="P97" s="11">
        <f>'[5]stdep'!Y79</f>
        <v>0</v>
      </c>
      <c r="Q97" s="11">
        <f>'[5]stdep'!Z79</f>
        <v>0</v>
      </c>
      <c r="R97" s="124" t="s">
        <v>179</v>
      </c>
      <c r="S97" s="11">
        <f>'[5]stdep'!AG79</f>
        <v>0</v>
      </c>
      <c r="T97" s="11">
        <f>'[5]stdep'!AH79</f>
        <v>0</v>
      </c>
      <c r="U97" s="11">
        <f>'[5]stdep'!AE79</f>
        <v>0</v>
      </c>
      <c r="V97" s="142">
        <f>'[5]stdep'!AF79</f>
        <v>0</v>
      </c>
      <c r="W97" s="11">
        <f>'[5]stdep'!AM79</f>
        <v>0</v>
      </c>
      <c r="X97" s="11">
        <f>'[5]stdep'!AN79</f>
        <v>0.1</v>
      </c>
      <c r="Y97" s="11">
        <f>'[5]stdep'!AK79</f>
        <v>0</v>
      </c>
      <c r="Z97" s="142">
        <f>'[5]stdep'!AL79</f>
        <v>0</v>
      </c>
      <c r="AA97" s="11">
        <f>'[5]stdep'!AS79</f>
        <v>0</v>
      </c>
      <c r="AB97" s="11">
        <f>'[5]stdep'!AT79</f>
        <v>0</v>
      </c>
      <c r="AC97" s="11">
        <f>'[5]stdep'!AQ79</f>
        <v>0</v>
      </c>
      <c r="AD97" s="11">
        <f>'[5]stdep'!AR79</f>
        <v>0</v>
      </c>
    </row>
    <row r="98" spans="1:30" s="72" customFormat="1" ht="12.75">
      <c r="A98" s="178" t="s">
        <v>103</v>
      </c>
      <c r="B98" s="163">
        <f aca="true" t="shared" si="29" ref="B98:Q98">SUM(B93:B97)</f>
        <v>8864.300000000001</v>
      </c>
      <c r="C98" s="163">
        <f t="shared" si="29"/>
        <v>4562.5</v>
      </c>
      <c r="D98" s="163">
        <f t="shared" si="29"/>
        <v>6965.8</v>
      </c>
      <c r="E98" s="163">
        <f t="shared" si="29"/>
        <v>3169</v>
      </c>
      <c r="F98" s="163">
        <f t="shared" si="29"/>
        <v>10450.4</v>
      </c>
      <c r="G98" s="163">
        <f t="shared" si="29"/>
        <v>3620.2999999999997</v>
      </c>
      <c r="H98" s="163">
        <f t="shared" si="29"/>
        <v>168.3</v>
      </c>
      <c r="I98" s="163">
        <f t="shared" si="29"/>
        <v>135.4</v>
      </c>
      <c r="J98" s="163">
        <f t="shared" si="29"/>
        <v>6529</v>
      </c>
      <c r="K98" s="163">
        <f t="shared" si="29"/>
        <v>5062.599999999999</v>
      </c>
      <c r="L98" s="163">
        <f t="shared" si="29"/>
        <v>1542.3</v>
      </c>
      <c r="M98" s="163">
        <f t="shared" si="29"/>
        <v>459.2</v>
      </c>
      <c r="N98" s="163">
        <f>SUM(N93:N97)</f>
        <v>0</v>
      </c>
      <c r="O98" s="163">
        <f>SUM(O93:O97)</f>
        <v>0</v>
      </c>
      <c r="P98" s="163">
        <f t="shared" si="29"/>
        <v>0</v>
      </c>
      <c r="Q98" s="163">
        <f t="shared" si="29"/>
        <v>0</v>
      </c>
      <c r="R98" s="178" t="s">
        <v>103</v>
      </c>
      <c r="S98" s="163">
        <f aca="true" t="shared" si="30" ref="S98:AD98">SUM(S93:S97)</f>
        <v>163.1</v>
      </c>
      <c r="T98" s="163">
        <f t="shared" si="30"/>
        <v>205.3</v>
      </c>
      <c r="U98" s="163">
        <f t="shared" si="30"/>
        <v>115.3</v>
      </c>
      <c r="V98" s="163">
        <f t="shared" si="30"/>
        <v>197.3</v>
      </c>
      <c r="W98" s="163">
        <f t="shared" si="30"/>
        <v>257.70000000000005</v>
      </c>
      <c r="X98" s="163">
        <f t="shared" si="30"/>
        <v>157.7</v>
      </c>
      <c r="Y98" s="163">
        <f t="shared" si="30"/>
        <v>52.7</v>
      </c>
      <c r="Z98" s="163">
        <f t="shared" si="30"/>
        <v>11.2</v>
      </c>
      <c r="AA98" s="163">
        <f t="shared" si="30"/>
        <v>0</v>
      </c>
      <c r="AB98" s="163">
        <f t="shared" si="30"/>
        <v>0</v>
      </c>
      <c r="AC98" s="163">
        <f t="shared" si="30"/>
        <v>0</v>
      </c>
      <c r="AD98" s="163">
        <f t="shared" si="30"/>
        <v>0</v>
      </c>
    </row>
    <row r="99" spans="1:30" ht="12.75">
      <c r="A99" s="173" t="s">
        <v>180</v>
      </c>
      <c r="B99" s="11"/>
      <c r="C99" s="11"/>
      <c r="D99" s="11"/>
      <c r="E99" s="142"/>
      <c r="F99" s="149"/>
      <c r="G99" s="11"/>
      <c r="H99" s="11"/>
      <c r="I99" s="11"/>
      <c r="J99" s="149"/>
      <c r="K99" s="11"/>
      <c r="L99" s="11"/>
      <c r="M99" s="142"/>
      <c r="N99" s="11"/>
      <c r="O99" s="11"/>
      <c r="P99" s="11"/>
      <c r="Q99" s="11"/>
      <c r="R99" s="173" t="s">
        <v>180</v>
      </c>
      <c r="S99" s="11"/>
      <c r="T99" s="11"/>
      <c r="U99" s="11"/>
      <c r="V99" s="142"/>
      <c r="W99" s="11"/>
      <c r="X99" s="11"/>
      <c r="Y99" s="11"/>
      <c r="Z99" s="142"/>
      <c r="AA99" s="11"/>
      <c r="AB99" s="11"/>
      <c r="AC99" s="11"/>
      <c r="AD99" s="11"/>
    </row>
    <row r="100" spans="1:30" ht="12.75">
      <c r="A100" s="124" t="s">
        <v>181</v>
      </c>
      <c r="B100" s="11">
        <f>'[5]stdep'!I81</f>
        <v>261.4</v>
      </c>
      <c r="C100" s="11">
        <f>'[5]stdep'!J81</f>
        <v>94.7</v>
      </c>
      <c r="D100" s="11">
        <f>'[5]stdep'!G81</f>
        <v>0</v>
      </c>
      <c r="E100" s="142">
        <f>'[5]stdep'!H81</f>
        <v>0</v>
      </c>
      <c r="F100" s="149">
        <f>'[5]stdep'!O81</f>
        <v>0</v>
      </c>
      <c r="G100" s="11">
        <f>'[5]stdep'!P81</f>
        <v>2.5</v>
      </c>
      <c r="H100" s="11">
        <f>'[5]stdep'!M81</f>
        <v>0</v>
      </c>
      <c r="I100" s="11">
        <f>'[5]stdep'!N81</f>
        <v>0.9</v>
      </c>
      <c r="J100" s="149">
        <f>'[5]stdep'!U81</f>
        <v>198</v>
      </c>
      <c r="K100" s="11">
        <f>'[5]stdep'!V81</f>
        <v>197.6</v>
      </c>
      <c r="L100" s="11">
        <f>'[5]stdep'!S81</f>
        <v>0</v>
      </c>
      <c r="M100" s="142">
        <f>'[5]stdep'!T81</f>
        <v>0.6</v>
      </c>
      <c r="N100" s="11">
        <f>'[5]stdep'!AA81</f>
        <v>0</v>
      </c>
      <c r="O100" s="11">
        <f>'[5]stdep'!AB81</f>
        <v>0</v>
      </c>
      <c r="P100" s="11">
        <f>'[5]stdep'!Y81</f>
        <v>0</v>
      </c>
      <c r="Q100" s="11">
        <f>'[5]stdep'!Z81</f>
        <v>0</v>
      </c>
      <c r="R100" s="124" t="s">
        <v>181</v>
      </c>
      <c r="S100" s="11">
        <f>'[5]stdep'!AG81</f>
        <v>16.7</v>
      </c>
      <c r="T100" s="11">
        <f>'[5]stdep'!AH81</f>
        <v>5</v>
      </c>
      <c r="U100" s="11">
        <f>'[5]stdep'!AE81</f>
        <v>0</v>
      </c>
      <c r="V100" s="142">
        <f>'[5]stdep'!AF81</f>
        <v>0</v>
      </c>
      <c r="W100" s="11">
        <f>'[5]stdep'!AM81</f>
        <v>12.6</v>
      </c>
      <c r="X100" s="11">
        <f>'[5]stdep'!AN81</f>
        <v>0</v>
      </c>
      <c r="Y100" s="11">
        <f>'[5]stdep'!AK81</f>
        <v>0</v>
      </c>
      <c r="Z100" s="142">
        <f>'[5]stdep'!AL81</f>
        <v>0</v>
      </c>
      <c r="AA100" s="11">
        <f>'[5]stdep'!AS81</f>
        <v>0</v>
      </c>
      <c r="AB100" s="11">
        <f>'[5]stdep'!AT81</f>
        <v>0</v>
      </c>
      <c r="AC100" s="11">
        <f>'[5]stdep'!AQ81</f>
        <v>0</v>
      </c>
      <c r="AD100" s="11">
        <f>'[5]stdep'!AR81</f>
        <v>0</v>
      </c>
    </row>
    <row r="101" spans="1:30" ht="12.75">
      <c r="A101" s="124" t="s">
        <v>182</v>
      </c>
      <c r="B101" s="11">
        <f>'[5]stdep'!I82</f>
        <v>120.8</v>
      </c>
      <c r="C101" s="11">
        <f>'[5]stdep'!J82</f>
        <v>76.89</v>
      </c>
      <c r="D101" s="11">
        <f>'[5]stdep'!G82</f>
        <v>120.8</v>
      </c>
      <c r="E101" s="142">
        <f>'[5]stdep'!H82</f>
        <v>48.17</v>
      </c>
      <c r="F101" s="149">
        <f>'[5]stdep'!O82</f>
        <v>163.6</v>
      </c>
      <c r="G101" s="11">
        <f>'[5]stdep'!P82</f>
        <v>8.5</v>
      </c>
      <c r="H101" s="11">
        <f>'[5]stdep'!M82</f>
        <v>0</v>
      </c>
      <c r="I101" s="11">
        <f>'[5]stdep'!N82</f>
        <v>0</v>
      </c>
      <c r="J101" s="149">
        <f>'[5]stdep'!U82</f>
        <v>1.8</v>
      </c>
      <c r="K101" s="11">
        <f>'[5]stdep'!V82</f>
        <v>0</v>
      </c>
      <c r="L101" s="11">
        <f>'[5]stdep'!S82</f>
        <v>0</v>
      </c>
      <c r="M101" s="142">
        <f>'[5]stdep'!T82</f>
        <v>0</v>
      </c>
      <c r="N101" s="11">
        <f>'[5]stdep'!AA82</f>
        <v>7.7</v>
      </c>
      <c r="O101" s="11">
        <f>'[5]stdep'!AB82</f>
        <v>7.7</v>
      </c>
      <c r="P101" s="11">
        <f>'[5]stdep'!Y82</f>
        <v>0</v>
      </c>
      <c r="Q101" s="11">
        <f>'[5]stdep'!Z82</f>
        <v>0</v>
      </c>
      <c r="R101" s="124" t="s">
        <v>182</v>
      </c>
      <c r="S101" s="11">
        <f>'[5]stdep'!AG82</f>
        <v>144.7</v>
      </c>
      <c r="T101" s="11">
        <f>'[5]stdep'!AH82</f>
        <v>84.83</v>
      </c>
      <c r="U101" s="11">
        <f>'[5]stdep'!AE82</f>
        <v>0</v>
      </c>
      <c r="V101" s="142">
        <f>'[5]stdep'!AF82</f>
        <v>42.23</v>
      </c>
      <c r="W101" s="11">
        <f>'[5]stdep'!AM82</f>
        <v>7.2</v>
      </c>
      <c r="X101" s="11">
        <f>'[5]stdep'!AN82</f>
        <v>84.84</v>
      </c>
      <c r="Y101" s="11">
        <f>'[5]stdep'!AK82</f>
        <v>0</v>
      </c>
      <c r="Z101" s="142">
        <f>'[5]stdep'!AL82</f>
        <v>77.72</v>
      </c>
      <c r="AA101" s="11">
        <f>'[5]stdep'!AS82</f>
        <v>0</v>
      </c>
      <c r="AB101" s="11">
        <f>'[5]stdep'!AT82</f>
        <v>0</v>
      </c>
      <c r="AC101" s="11">
        <f>'[5]stdep'!AQ82</f>
        <v>0</v>
      </c>
      <c r="AD101" s="11">
        <f>'[5]stdep'!AR82</f>
        <v>0</v>
      </c>
    </row>
    <row r="102" spans="1:30" ht="12.75">
      <c r="A102" s="167" t="s">
        <v>183</v>
      </c>
      <c r="B102" s="11">
        <f>'[5]stdep'!I83</f>
        <v>2378.3</v>
      </c>
      <c r="C102" s="11">
        <f>'[5]stdep'!J83</f>
        <v>1034.07</v>
      </c>
      <c r="D102" s="11">
        <f>'[5]stdep'!G83</f>
        <v>0</v>
      </c>
      <c r="E102" s="142">
        <f>'[5]stdep'!H83</f>
        <v>0</v>
      </c>
      <c r="F102" s="149">
        <f>'[5]stdep'!O83</f>
        <v>16524.9</v>
      </c>
      <c r="G102" s="11">
        <f>'[5]stdep'!P83</f>
        <v>18412.6</v>
      </c>
      <c r="H102" s="11">
        <f>'[5]stdep'!M83</f>
        <v>0</v>
      </c>
      <c r="I102" s="11">
        <f>'[5]stdep'!N83</f>
        <v>0</v>
      </c>
      <c r="J102" s="149">
        <f>'[5]stdep'!U83</f>
        <v>6447.3</v>
      </c>
      <c r="K102" s="11">
        <f>'[5]stdep'!V83</f>
        <v>2982.4</v>
      </c>
      <c r="L102" s="11">
        <f>'[5]stdep'!S83</f>
        <v>0</v>
      </c>
      <c r="M102" s="142">
        <f>'[5]stdep'!T83</f>
        <v>0</v>
      </c>
      <c r="N102" s="11">
        <f>'[5]stdep'!AA83</f>
        <v>0</v>
      </c>
      <c r="O102" s="11">
        <f>'[5]stdep'!AB83</f>
        <v>0</v>
      </c>
      <c r="P102" s="11">
        <f>'[5]stdep'!Y83</f>
        <v>0</v>
      </c>
      <c r="Q102" s="11">
        <f>'[5]stdep'!Z83</f>
        <v>0</v>
      </c>
      <c r="R102" s="167" t="s">
        <v>183</v>
      </c>
      <c r="S102" s="11">
        <f>'[5]stdep'!AG83</f>
        <v>481.6</v>
      </c>
      <c r="T102" s="11">
        <f>'[5]stdep'!AH83</f>
        <v>49.3</v>
      </c>
      <c r="U102" s="11">
        <f>'[5]stdep'!AE83</f>
        <v>0</v>
      </c>
      <c r="V102" s="142">
        <f>'[5]stdep'!AF83</f>
        <v>0</v>
      </c>
      <c r="W102" s="11">
        <f>'[5]stdep'!AM83</f>
        <v>49.9</v>
      </c>
      <c r="X102" s="11">
        <f>'[5]stdep'!AN83</f>
        <v>31.6</v>
      </c>
      <c r="Y102" s="11">
        <f>'[5]stdep'!AK83</f>
        <v>0</v>
      </c>
      <c r="Z102" s="142">
        <f>'[5]stdep'!AL83</f>
        <v>0</v>
      </c>
      <c r="AA102" s="11">
        <f>'[5]stdep'!AS83</f>
        <v>0</v>
      </c>
      <c r="AB102" s="11">
        <f>'[5]stdep'!AT83</f>
        <v>0</v>
      </c>
      <c r="AC102" s="11">
        <f>'[5]stdep'!AQ83</f>
        <v>0</v>
      </c>
      <c r="AD102" s="11">
        <f>'[5]stdep'!AR83</f>
        <v>0</v>
      </c>
    </row>
    <row r="103" spans="1:30" ht="12.75">
      <c r="A103" s="167" t="s">
        <v>184</v>
      </c>
      <c r="B103" s="11">
        <f>'[5]stdep'!I84</f>
        <v>894.3</v>
      </c>
      <c r="C103" s="11">
        <f>'[5]stdep'!J84</f>
        <v>756.61</v>
      </c>
      <c r="D103" s="11">
        <f>'[5]stdep'!G84</f>
        <v>0</v>
      </c>
      <c r="E103" s="142">
        <f>'[5]stdep'!H84</f>
        <v>0</v>
      </c>
      <c r="F103" s="149">
        <f>'[5]stdep'!O84</f>
        <v>8060.9</v>
      </c>
      <c r="G103" s="11">
        <f>'[5]stdep'!P84</f>
        <v>7143.29</v>
      </c>
      <c r="H103" s="11">
        <f>'[5]stdep'!M84</f>
        <v>0</v>
      </c>
      <c r="I103" s="11">
        <f>'[5]stdep'!N84</f>
        <v>0</v>
      </c>
      <c r="J103" s="149">
        <f>'[5]stdep'!U84</f>
        <v>2030.6</v>
      </c>
      <c r="K103" s="11">
        <f>'[5]stdep'!V84</f>
        <v>1533.76</v>
      </c>
      <c r="L103" s="11">
        <f>'[5]stdep'!S84</f>
        <v>0</v>
      </c>
      <c r="M103" s="142">
        <f>'[5]stdep'!T84</f>
        <v>0</v>
      </c>
      <c r="N103" s="11">
        <f>'[5]stdep'!AA84</f>
        <v>0</v>
      </c>
      <c r="O103" s="11">
        <f>'[5]stdep'!AB84</f>
        <v>0</v>
      </c>
      <c r="P103" s="11">
        <f>'[5]stdep'!Y84</f>
        <v>0</v>
      </c>
      <c r="Q103" s="11">
        <f>'[5]stdep'!Z84</f>
        <v>0</v>
      </c>
      <c r="R103" s="167" t="s">
        <v>184</v>
      </c>
      <c r="S103" s="11">
        <f>'[5]stdep'!AG84</f>
        <v>116.8</v>
      </c>
      <c r="T103" s="11">
        <f>'[5]stdep'!AH84</f>
        <v>9.6</v>
      </c>
      <c r="U103" s="11">
        <f>'[5]stdep'!AE84</f>
        <v>0</v>
      </c>
      <c r="V103" s="142">
        <f>'[5]stdep'!AF84</f>
        <v>0</v>
      </c>
      <c r="W103" s="11">
        <f>'[5]stdep'!AM84</f>
        <v>77.1</v>
      </c>
      <c r="X103" s="11">
        <f>'[5]stdep'!AN84</f>
        <v>9.59</v>
      </c>
      <c r="Y103" s="11">
        <f>'[5]stdep'!AK84</f>
        <v>0</v>
      </c>
      <c r="Z103" s="142">
        <f>'[5]stdep'!AL84</f>
        <v>0</v>
      </c>
      <c r="AA103" s="11">
        <f>'[5]stdep'!AS84</f>
        <v>17.5</v>
      </c>
      <c r="AB103" s="11">
        <f>'[5]stdep'!AT84</f>
        <v>0</v>
      </c>
      <c r="AC103" s="11">
        <f>'[5]stdep'!AQ84</f>
        <v>0</v>
      </c>
      <c r="AD103" s="11">
        <f>'[5]stdep'!AR84</f>
        <v>0</v>
      </c>
    </row>
    <row r="104" spans="1:30" ht="12.75">
      <c r="A104" s="167" t="s">
        <v>185</v>
      </c>
      <c r="B104" s="11">
        <f>'[5]stdep'!I85</f>
        <v>127.1</v>
      </c>
      <c r="C104" s="11">
        <f>'[5]stdep'!J85</f>
        <v>42.6</v>
      </c>
      <c r="D104" s="11">
        <f>'[5]stdep'!G85</f>
        <v>0</v>
      </c>
      <c r="E104" s="142">
        <f>'[5]stdep'!H85</f>
        <v>0</v>
      </c>
      <c r="F104" s="149">
        <f>'[5]stdep'!O85</f>
        <v>261.4</v>
      </c>
      <c r="G104" s="11">
        <f>'[5]stdep'!P85</f>
        <v>52.8</v>
      </c>
      <c r="H104" s="11">
        <f>'[5]stdep'!M85</f>
        <v>0</v>
      </c>
      <c r="I104" s="11">
        <f>'[5]stdep'!N85</f>
        <v>0</v>
      </c>
      <c r="J104" s="149">
        <f>'[5]stdep'!U85</f>
        <v>0</v>
      </c>
      <c r="K104" s="11">
        <f>'[5]stdep'!V85</f>
        <v>0</v>
      </c>
      <c r="L104" s="11">
        <f>'[5]stdep'!S85</f>
        <v>0</v>
      </c>
      <c r="M104" s="142">
        <f>'[5]stdep'!T85</f>
        <v>0</v>
      </c>
      <c r="N104" s="11">
        <f>'[5]stdep'!AA85</f>
        <v>0</v>
      </c>
      <c r="O104" s="11">
        <f>'[5]stdep'!AB85</f>
        <v>0</v>
      </c>
      <c r="P104" s="11">
        <f>'[5]stdep'!Y85</f>
        <v>0</v>
      </c>
      <c r="Q104" s="11">
        <f>'[5]stdep'!Z85</f>
        <v>0</v>
      </c>
      <c r="R104" s="167" t="s">
        <v>185</v>
      </c>
      <c r="S104" s="11">
        <f>'[5]stdep'!AG85</f>
        <v>0</v>
      </c>
      <c r="T104" s="11">
        <f>'[5]stdep'!AH85</f>
        <v>0</v>
      </c>
      <c r="U104" s="11">
        <f>'[5]stdep'!AE85</f>
        <v>0</v>
      </c>
      <c r="V104" s="142">
        <f>'[5]stdep'!AF85</f>
        <v>0</v>
      </c>
      <c r="W104" s="11">
        <f>'[5]stdep'!AM85</f>
        <v>0</v>
      </c>
      <c r="X104" s="11">
        <f>'[5]stdep'!AN85</f>
        <v>0</v>
      </c>
      <c r="Y104" s="11">
        <f>'[5]stdep'!AK85</f>
        <v>0</v>
      </c>
      <c r="Z104" s="142">
        <f>'[5]stdep'!AL85</f>
        <v>0</v>
      </c>
      <c r="AA104" s="11">
        <f>'[5]stdep'!AS85</f>
        <v>0</v>
      </c>
      <c r="AB104" s="11">
        <f>'[5]stdep'!AT85</f>
        <v>0</v>
      </c>
      <c r="AC104" s="11">
        <f>'[5]stdep'!AQ85</f>
        <v>0</v>
      </c>
      <c r="AD104" s="11">
        <f>'[5]stdep'!AR85</f>
        <v>0</v>
      </c>
    </row>
    <row r="105" spans="1:30" ht="12.75">
      <c r="A105" s="167" t="s">
        <v>186</v>
      </c>
      <c r="B105" s="11">
        <f>'[5]stdep'!I86</f>
        <v>613.1</v>
      </c>
      <c r="C105" s="11">
        <f>'[5]stdep'!J86</f>
        <v>177.3</v>
      </c>
      <c r="D105" s="11">
        <f>'[5]stdep'!G86</f>
        <v>0</v>
      </c>
      <c r="E105" s="142">
        <f>'[5]stdep'!H86</f>
        <v>0</v>
      </c>
      <c r="F105" s="149">
        <f>'[5]stdep'!O86</f>
        <v>23.3</v>
      </c>
      <c r="G105" s="11">
        <f>'[5]stdep'!P86</f>
        <v>57.8</v>
      </c>
      <c r="H105" s="11">
        <f>'[5]stdep'!M86</f>
        <v>0</v>
      </c>
      <c r="I105" s="11">
        <f>'[5]stdep'!N86</f>
        <v>0</v>
      </c>
      <c r="J105" s="149">
        <f>'[5]stdep'!U86</f>
        <v>92.8</v>
      </c>
      <c r="K105" s="11">
        <f>'[5]stdep'!V86</f>
        <v>0</v>
      </c>
      <c r="L105" s="11">
        <f>'[5]stdep'!S86</f>
        <v>0</v>
      </c>
      <c r="M105" s="142">
        <f>'[5]stdep'!T86</f>
        <v>0</v>
      </c>
      <c r="N105" s="11">
        <f>'[5]stdep'!AA86</f>
        <v>0</v>
      </c>
      <c r="O105" s="11">
        <f>'[5]stdep'!AB86</f>
        <v>3.63</v>
      </c>
      <c r="P105" s="11">
        <f>'[5]stdep'!Y86</f>
        <v>0</v>
      </c>
      <c r="Q105" s="11">
        <f>'[5]stdep'!Z86</f>
        <v>0</v>
      </c>
      <c r="R105" s="167" t="s">
        <v>186</v>
      </c>
      <c r="S105" s="11">
        <f>'[5]stdep'!AG86</f>
        <v>0</v>
      </c>
      <c r="T105" s="11">
        <f>'[5]stdep'!AH86</f>
        <v>0</v>
      </c>
      <c r="U105" s="11">
        <f>'[5]stdep'!AE86</f>
        <v>0</v>
      </c>
      <c r="V105" s="142">
        <f>'[5]stdep'!AF86</f>
        <v>0</v>
      </c>
      <c r="W105" s="11">
        <f>'[5]stdep'!AM86</f>
        <v>0</v>
      </c>
      <c r="X105" s="11">
        <f>'[5]stdep'!AN86</f>
        <v>0</v>
      </c>
      <c r="Y105" s="11">
        <f>'[5]stdep'!AK86</f>
        <v>0</v>
      </c>
      <c r="Z105" s="142">
        <f>'[5]stdep'!AL86</f>
        <v>0</v>
      </c>
      <c r="AA105" s="11">
        <f>'[5]stdep'!AS86</f>
        <v>0</v>
      </c>
      <c r="AB105" s="11">
        <f>'[5]stdep'!AT86</f>
        <v>0</v>
      </c>
      <c r="AC105" s="11">
        <f>'[5]stdep'!AQ86</f>
        <v>0</v>
      </c>
      <c r="AD105" s="11">
        <f>'[5]stdep'!AR86</f>
        <v>0</v>
      </c>
    </row>
    <row r="106" spans="1:30" ht="12.75">
      <c r="A106" s="167" t="s">
        <v>187</v>
      </c>
      <c r="B106" s="11">
        <f>'[5]stdep'!I87</f>
        <v>964.8</v>
      </c>
      <c r="C106" s="11">
        <f>'[5]stdep'!J87</f>
        <v>258.4</v>
      </c>
      <c r="D106" s="11">
        <f>'[5]stdep'!G87</f>
        <v>0</v>
      </c>
      <c r="E106" s="142">
        <f>'[5]stdep'!H87</f>
        <v>0</v>
      </c>
      <c r="F106" s="149">
        <f>'[5]stdep'!O87</f>
        <v>1395</v>
      </c>
      <c r="G106" s="11">
        <f>'[5]stdep'!P87</f>
        <v>1131.6</v>
      </c>
      <c r="H106" s="11">
        <f>'[5]stdep'!M87</f>
        <v>0</v>
      </c>
      <c r="I106" s="11">
        <f>'[5]stdep'!N87</f>
        <v>0</v>
      </c>
      <c r="J106" s="149">
        <f>'[5]stdep'!U87</f>
        <v>1359.1</v>
      </c>
      <c r="K106" s="11">
        <f>'[5]stdep'!V87</f>
        <v>2713.2</v>
      </c>
      <c r="L106" s="11">
        <f>'[5]stdep'!S87</f>
        <v>0</v>
      </c>
      <c r="M106" s="142">
        <f>'[5]stdep'!T87</f>
        <v>0</v>
      </c>
      <c r="N106" s="11">
        <f>'[5]stdep'!AA87</f>
        <v>77.2</v>
      </c>
      <c r="O106" s="11">
        <f>'[5]stdep'!AB87</f>
        <v>385.4</v>
      </c>
      <c r="P106" s="11">
        <f>'[5]stdep'!Y87</f>
        <v>0</v>
      </c>
      <c r="Q106" s="11">
        <f>'[5]stdep'!Z87</f>
        <v>0</v>
      </c>
      <c r="R106" s="167" t="s">
        <v>187</v>
      </c>
      <c r="S106" s="11">
        <f>'[5]stdep'!AG87</f>
        <v>10.3</v>
      </c>
      <c r="T106" s="11">
        <f>'[5]stdep'!AH87</f>
        <v>287.3</v>
      </c>
      <c r="U106" s="11">
        <f>'[5]stdep'!AE87</f>
        <v>0</v>
      </c>
      <c r="V106" s="142">
        <f>'[5]stdep'!AF87</f>
        <v>0</v>
      </c>
      <c r="W106" s="11">
        <f>'[5]stdep'!AM87</f>
        <v>57.9</v>
      </c>
      <c r="X106" s="11">
        <f>'[5]stdep'!AN87</f>
        <v>56.46</v>
      </c>
      <c r="Y106" s="11">
        <f>'[5]stdep'!AK87</f>
        <v>0</v>
      </c>
      <c r="Z106" s="142">
        <f>'[5]stdep'!AL87</f>
        <v>0</v>
      </c>
      <c r="AA106" s="11">
        <f>'[5]stdep'!AS87</f>
        <v>9.8</v>
      </c>
      <c r="AB106" s="11">
        <f>'[5]stdep'!AT87</f>
        <v>0</v>
      </c>
      <c r="AC106" s="11">
        <f>'[5]stdep'!AQ87</f>
        <v>0</v>
      </c>
      <c r="AD106" s="11">
        <f>'[5]stdep'!AR87</f>
        <v>0</v>
      </c>
    </row>
    <row r="107" spans="1:30" ht="12.75">
      <c r="A107" s="167" t="s">
        <v>188</v>
      </c>
      <c r="B107" s="11">
        <f>'[5]stdep'!I88</f>
        <v>452.7</v>
      </c>
      <c r="C107" s="11">
        <f>'[5]stdep'!J88</f>
        <v>1006.7</v>
      </c>
      <c r="D107" s="11">
        <f>'[5]stdep'!G88</f>
        <v>427.1</v>
      </c>
      <c r="E107" s="142">
        <f>'[5]stdep'!H88</f>
        <v>968.1</v>
      </c>
      <c r="F107" s="149">
        <f>'[5]stdep'!O88</f>
        <v>2826.9</v>
      </c>
      <c r="G107" s="11">
        <f>'[5]stdep'!P88</f>
        <v>1614</v>
      </c>
      <c r="H107" s="11">
        <f>'[5]stdep'!M88</f>
        <v>191.3</v>
      </c>
      <c r="I107" s="11">
        <f>'[5]stdep'!N88</f>
        <v>311.6</v>
      </c>
      <c r="J107" s="149">
        <f>'[5]stdep'!U88</f>
        <v>2281.9</v>
      </c>
      <c r="K107" s="11">
        <f>'[5]stdep'!V88</f>
        <v>479.3</v>
      </c>
      <c r="L107" s="11">
        <f>'[5]stdep'!S88</f>
        <v>117.4</v>
      </c>
      <c r="M107" s="142">
        <f>'[5]stdep'!T88</f>
        <v>102.4</v>
      </c>
      <c r="N107" s="11">
        <f>'[5]stdep'!AA88</f>
        <v>0</v>
      </c>
      <c r="O107" s="11">
        <f>'[5]stdep'!AB88</f>
        <v>0</v>
      </c>
      <c r="P107" s="11">
        <f>'[5]stdep'!Y88</f>
        <v>0</v>
      </c>
      <c r="Q107" s="11">
        <f>'[5]stdep'!Z88</f>
        <v>0</v>
      </c>
      <c r="R107" s="167" t="s">
        <v>188</v>
      </c>
      <c r="S107" s="11">
        <f>'[5]stdep'!AG88</f>
        <v>63.2</v>
      </c>
      <c r="T107" s="11">
        <f>'[5]stdep'!AH88</f>
        <v>49.1</v>
      </c>
      <c r="U107" s="11">
        <f>'[5]stdep'!AE88</f>
        <v>29.8</v>
      </c>
      <c r="V107" s="142">
        <f>'[5]stdep'!AF88</f>
        <v>35.3</v>
      </c>
      <c r="W107" s="11">
        <f>'[5]stdep'!AM88</f>
        <v>118.2</v>
      </c>
      <c r="X107" s="11">
        <f>'[5]stdep'!AN88</f>
        <v>101.2</v>
      </c>
      <c r="Y107" s="11">
        <f>'[5]stdep'!AK88</f>
        <v>0</v>
      </c>
      <c r="Z107" s="142">
        <f>'[5]stdep'!AL88</f>
        <v>0</v>
      </c>
      <c r="AA107" s="11">
        <f>'[5]stdep'!AS88</f>
        <v>7.1</v>
      </c>
      <c r="AB107" s="11">
        <f>'[5]stdep'!AT88</f>
        <v>22.9</v>
      </c>
      <c r="AC107" s="11">
        <f>'[5]stdep'!AQ88</f>
        <v>4.6</v>
      </c>
      <c r="AD107" s="11">
        <f>'[5]stdep'!AR88</f>
        <v>22.9</v>
      </c>
    </row>
    <row r="108" spans="1:30" s="72" customFormat="1" ht="12.75">
      <c r="A108" s="179" t="s">
        <v>103</v>
      </c>
      <c r="B108" s="163">
        <f aca="true" t="shared" si="31" ref="B108:Q108">SUM(B100:B107)</f>
        <v>5812.5</v>
      </c>
      <c r="C108" s="163">
        <f t="shared" si="31"/>
        <v>3447.2700000000004</v>
      </c>
      <c r="D108" s="163">
        <f t="shared" si="31"/>
        <v>547.9</v>
      </c>
      <c r="E108" s="163">
        <f t="shared" si="31"/>
        <v>1016.27</v>
      </c>
      <c r="F108" s="163">
        <f t="shared" si="31"/>
        <v>29256.000000000004</v>
      </c>
      <c r="G108" s="163">
        <f t="shared" si="31"/>
        <v>28423.089999999997</v>
      </c>
      <c r="H108" s="163">
        <f t="shared" si="31"/>
        <v>191.3</v>
      </c>
      <c r="I108" s="163">
        <f t="shared" si="31"/>
        <v>312.5</v>
      </c>
      <c r="J108" s="163">
        <f t="shared" si="31"/>
        <v>12411.5</v>
      </c>
      <c r="K108" s="163">
        <f t="shared" si="31"/>
        <v>7906.26</v>
      </c>
      <c r="L108" s="163">
        <f t="shared" si="31"/>
        <v>117.4</v>
      </c>
      <c r="M108" s="163">
        <f t="shared" si="31"/>
        <v>103</v>
      </c>
      <c r="N108" s="163">
        <f>SUM(N100:N107)</f>
        <v>84.9</v>
      </c>
      <c r="O108" s="163">
        <f>SUM(O100:O107)</f>
        <v>396.72999999999996</v>
      </c>
      <c r="P108" s="163">
        <f t="shared" si="31"/>
        <v>0</v>
      </c>
      <c r="Q108" s="163">
        <f t="shared" si="31"/>
        <v>0</v>
      </c>
      <c r="R108" s="179" t="s">
        <v>103</v>
      </c>
      <c r="S108" s="163">
        <f aca="true" t="shared" si="32" ref="S108:AD108">SUM(S100:S107)</f>
        <v>833.3</v>
      </c>
      <c r="T108" s="163">
        <f t="shared" si="32"/>
        <v>485.13</v>
      </c>
      <c r="U108" s="163">
        <f t="shared" si="32"/>
        <v>29.8</v>
      </c>
      <c r="V108" s="163">
        <f t="shared" si="32"/>
        <v>77.53</v>
      </c>
      <c r="W108" s="163">
        <f t="shared" si="32"/>
        <v>322.90000000000003</v>
      </c>
      <c r="X108" s="163">
        <f t="shared" si="32"/>
        <v>283.69</v>
      </c>
      <c r="Y108" s="163">
        <f t="shared" si="32"/>
        <v>0</v>
      </c>
      <c r="Z108" s="163">
        <f t="shared" si="32"/>
        <v>77.72</v>
      </c>
      <c r="AA108" s="163">
        <f t="shared" si="32"/>
        <v>34.4</v>
      </c>
      <c r="AB108" s="163">
        <f t="shared" si="32"/>
        <v>22.9</v>
      </c>
      <c r="AC108" s="163">
        <f t="shared" si="32"/>
        <v>4.6</v>
      </c>
      <c r="AD108" s="163">
        <f t="shared" si="32"/>
        <v>22.9</v>
      </c>
    </row>
    <row r="109" spans="1:30" ht="12.75">
      <c r="A109" s="170" t="s">
        <v>189</v>
      </c>
      <c r="B109" s="11"/>
      <c r="C109" s="11"/>
      <c r="D109" s="11"/>
      <c r="E109" s="142"/>
      <c r="F109" s="149"/>
      <c r="G109" s="11"/>
      <c r="H109" s="11"/>
      <c r="I109" s="11"/>
      <c r="J109" s="149"/>
      <c r="K109" s="11"/>
      <c r="L109" s="11"/>
      <c r="M109" s="142"/>
      <c r="N109" s="11"/>
      <c r="O109" s="11"/>
      <c r="P109" s="11"/>
      <c r="Q109" s="11"/>
      <c r="R109" s="170" t="s">
        <v>189</v>
      </c>
      <c r="S109" s="11"/>
      <c r="T109" s="11"/>
      <c r="U109" s="11"/>
      <c r="V109" s="142"/>
      <c r="W109" s="11"/>
      <c r="X109" s="11"/>
      <c r="Y109" s="11"/>
      <c r="Z109" s="142"/>
      <c r="AA109" s="11"/>
      <c r="AB109" s="11"/>
      <c r="AC109" s="11"/>
      <c r="AD109" s="11"/>
    </row>
    <row r="110" spans="1:30" ht="12.75">
      <c r="A110" s="167" t="s">
        <v>190</v>
      </c>
      <c r="B110" s="11">
        <f>'[5]stdep'!I90</f>
        <v>0</v>
      </c>
      <c r="C110" s="11">
        <f>'[5]stdep'!J90</f>
        <v>0</v>
      </c>
      <c r="D110" s="11">
        <f>'[5]stdep'!G90</f>
        <v>0</v>
      </c>
      <c r="E110" s="142">
        <f>'[5]stdep'!H90</f>
        <v>0</v>
      </c>
      <c r="F110" s="149">
        <f>'[5]stdep'!O90</f>
        <v>0</v>
      </c>
      <c r="G110" s="11">
        <f>'[5]stdep'!P90</f>
        <v>0</v>
      </c>
      <c r="H110" s="11">
        <f>'[5]stdep'!M90</f>
        <v>0</v>
      </c>
      <c r="I110" s="11">
        <f>'[5]stdep'!N90</f>
        <v>0</v>
      </c>
      <c r="J110" s="149">
        <f>'[5]stdep'!U90</f>
        <v>0</v>
      </c>
      <c r="K110" s="11">
        <f>'[5]stdep'!V90</f>
        <v>0</v>
      </c>
      <c r="L110" s="11">
        <f>'[5]stdep'!S90</f>
        <v>0</v>
      </c>
      <c r="M110" s="142">
        <f>'[5]stdep'!T90</f>
        <v>0</v>
      </c>
      <c r="N110" s="11">
        <f>'[5]stdep'!AA90</f>
        <v>0</v>
      </c>
      <c r="O110" s="11">
        <f>'[5]stdep'!AB90</f>
        <v>0</v>
      </c>
      <c r="P110" s="11">
        <f>'[5]stdep'!Y90</f>
        <v>0</v>
      </c>
      <c r="Q110" s="11">
        <f>'[5]stdep'!Z90</f>
        <v>0</v>
      </c>
      <c r="R110" s="167" t="s">
        <v>190</v>
      </c>
      <c r="S110" s="11">
        <f>'[5]stdep'!AG90</f>
        <v>0</v>
      </c>
      <c r="T110" s="11">
        <f>'[5]stdep'!AH90</f>
        <v>0</v>
      </c>
      <c r="U110" s="11">
        <f>'[5]stdep'!AE90</f>
        <v>0</v>
      </c>
      <c r="V110" s="142">
        <f>'[5]stdep'!AF90</f>
        <v>0</v>
      </c>
      <c r="W110" s="11">
        <f>'[5]stdep'!AM90</f>
        <v>0</v>
      </c>
      <c r="X110" s="11">
        <f>'[5]stdep'!AN90</f>
        <v>0</v>
      </c>
      <c r="Y110" s="11">
        <f>'[5]stdep'!AK90</f>
        <v>0</v>
      </c>
      <c r="Z110" s="142">
        <f>'[5]stdep'!AL90</f>
        <v>0</v>
      </c>
      <c r="AA110" s="11">
        <f>'[5]stdep'!AS90</f>
        <v>0</v>
      </c>
      <c r="AB110" s="11">
        <f>'[5]stdep'!AT90</f>
        <v>0</v>
      </c>
      <c r="AC110" s="11">
        <f>'[5]stdep'!AQ90</f>
        <v>0</v>
      </c>
      <c r="AD110" s="11">
        <f>'[5]stdep'!AR90</f>
        <v>0</v>
      </c>
    </row>
    <row r="111" spans="1:30" ht="12.75">
      <c r="A111" s="167" t="s">
        <v>191</v>
      </c>
      <c r="B111" s="11">
        <f>'[5]stdep'!I91</f>
        <v>328.7</v>
      </c>
      <c r="C111" s="11">
        <f>'[5]stdep'!J91</f>
        <v>43.7</v>
      </c>
      <c r="D111" s="11">
        <f>'[5]stdep'!G91</f>
        <v>0</v>
      </c>
      <c r="E111" s="142">
        <f>'[5]stdep'!H91</f>
        <v>0</v>
      </c>
      <c r="F111" s="149">
        <f>'[5]stdep'!O91</f>
        <v>86.9</v>
      </c>
      <c r="G111" s="11">
        <f>'[5]stdep'!P91</f>
        <v>7.1</v>
      </c>
      <c r="H111" s="11">
        <f>'[5]stdep'!M91</f>
        <v>0</v>
      </c>
      <c r="I111" s="11">
        <f>'[5]stdep'!N91</f>
        <v>0</v>
      </c>
      <c r="J111" s="149">
        <f>'[5]stdep'!U91</f>
        <v>0</v>
      </c>
      <c r="K111" s="11">
        <f>'[5]stdep'!V91</f>
        <v>0</v>
      </c>
      <c r="L111" s="11">
        <f>'[5]stdep'!S91</f>
        <v>0</v>
      </c>
      <c r="M111" s="142">
        <f>'[5]stdep'!T91</f>
        <v>0</v>
      </c>
      <c r="N111" s="11">
        <f>'[5]stdep'!AA91</f>
        <v>0</v>
      </c>
      <c r="O111" s="11">
        <f>'[5]stdep'!AB91</f>
        <v>0</v>
      </c>
      <c r="P111" s="11">
        <f>'[5]stdep'!Y91</f>
        <v>0</v>
      </c>
      <c r="Q111" s="11">
        <f>'[5]stdep'!Z91</f>
        <v>0</v>
      </c>
      <c r="R111" s="167" t="s">
        <v>191</v>
      </c>
      <c r="S111" s="11">
        <f>'[5]stdep'!AG91</f>
        <v>12.7</v>
      </c>
      <c r="T111" s="11">
        <f>'[5]stdep'!AH91</f>
        <v>0</v>
      </c>
      <c r="U111" s="11">
        <f>'[5]stdep'!AE91</f>
        <v>0</v>
      </c>
      <c r="V111" s="142">
        <f>'[5]stdep'!AF91</f>
        <v>0</v>
      </c>
      <c r="W111" s="11">
        <f>'[5]stdep'!AM91</f>
        <v>0</v>
      </c>
      <c r="X111" s="11">
        <f>'[5]stdep'!AN91</f>
        <v>0</v>
      </c>
      <c r="Y111" s="11">
        <f>'[5]stdep'!AK91</f>
        <v>0</v>
      </c>
      <c r="Z111" s="142">
        <f>'[5]stdep'!AL91</f>
        <v>0</v>
      </c>
      <c r="AA111" s="11">
        <f>'[5]stdep'!AS91</f>
        <v>0</v>
      </c>
      <c r="AB111" s="11">
        <f>'[5]stdep'!AT91</f>
        <v>0</v>
      </c>
      <c r="AC111" s="11">
        <f>'[5]stdep'!AQ91</f>
        <v>0</v>
      </c>
      <c r="AD111" s="11">
        <f>'[5]stdep'!AR91</f>
        <v>0</v>
      </c>
    </row>
    <row r="112" spans="1:30" ht="12.75">
      <c r="A112" s="167" t="s">
        <v>192</v>
      </c>
      <c r="B112" s="11">
        <f>'[5]stdep'!I92</f>
        <v>0</v>
      </c>
      <c r="C112" s="11">
        <f>'[5]stdep'!J92</f>
        <v>0</v>
      </c>
      <c r="D112" s="11">
        <f>'[5]stdep'!G92</f>
        <v>0</v>
      </c>
      <c r="E112" s="142">
        <f>'[5]stdep'!H92</f>
        <v>0</v>
      </c>
      <c r="F112" s="149">
        <f>'[5]stdep'!O92</f>
        <v>2.8</v>
      </c>
      <c r="G112" s="11">
        <f>'[5]stdep'!P92</f>
        <v>49.08</v>
      </c>
      <c r="H112" s="11">
        <f>'[5]stdep'!M92</f>
        <v>0</v>
      </c>
      <c r="I112" s="11">
        <f>'[5]stdep'!N92</f>
        <v>0</v>
      </c>
      <c r="J112" s="149">
        <f>'[5]stdep'!U92</f>
        <v>0</v>
      </c>
      <c r="K112" s="11">
        <f>'[5]stdep'!V92</f>
        <v>0</v>
      </c>
      <c r="L112" s="11">
        <f>'[5]stdep'!S92</f>
        <v>0</v>
      </c>
      <c r="M112" s="142">
        <f>'[5]stdep'!T92</f>
        <v>0</v>
      </c>
      <c r="N112" s="11">
        <f>'[5]stdep'!AA92</f>
        <v>0</v>
      </c>
      <c r="O112" s="11">
        <f>'[5]stdep'!AB92</f>
        <v>0</v>
      </c>
      <c r="P112" s="11">
        <f>'[5]stdep'!Y92</f>
        <v>0</v>
      </c>
      <c r="Q112" s="11">
        <f>'[5]stdep'!Z92</f>
        <v>0</v>
      </c>
      <c r="R112" s="167" t="s">
        <v>192</v>
      </c>
      <c r="S112" s="11">
        <f>'[5]stdep'!AG92</f>
        <v>0</v>
      </c>
      <c r="T112" s="11">
        <f>'[5]stdep'!AH92</f>
        <v>0</v>
      </c>
      <c r="U112" s="11">
        <f>'[5]stdep'!AE92</f>
        <v>0</v>
      </c>
      <c r="V112" s="142">
        <f>'[5]stdep'!AF92</f>
        <v>0</v>
      </c>
      <c r="W112" s="11">
        <f>'[5]stdep'!AM92</f>
        <v>0</v>
      </c>
      <c r="X112" s="11">
        <f>'[5]stdep'!AN92</f>
        <v>0</v>
      </c>
      <c r="Y112" s="11">
        <f>'[5]stdep'!AK92</f>
        <v>0</v>
      </c>
      <c r="Z112" s="142">
        <f>'[5]stdep'!AL92</f>
        <v>0</v>
      </c>
      <c r="AA112" s="11">
        <f>'[5]stdep'!AS92</f>
        <v>0</v>
      </c>
      <c r="AB112" s="11">
        <f>'[5]stdep'!AT92</f>
        <v>0</v>
      </c>
      <c r="AC112" s="11">
        <f>'[5]stdep'!AQ92</f>
        <v>0</v>
      </c>
      <c r="AD112" s="11">
        <f>'[5]stdep'!AR92</f>
        <v>0</v>
      </c>
    </row>
    <row r="113" spans="1:30" s="72" customFormat="1" ht="12.75">
      <c r="A113" s="179" t="s">
        <v>103</v>
      </c>
      <c r="B113" s="163">
        <f aca="true" t="shared" si="33" ref="B113:H113">SUM(B110:B112)</f>
        <v>328.7</v>
      </c>
      <c r="C113" s="163">
        <f t="shared" si="33"/>
        <v>43.7</v>
      </c>
      <c r="D113" s="163">
        <f t="shared" si="33"/>
        <v>0</v>
      </c>
      <c r="E113" s="163">
        <f t="shared" si="33"/>
        <v>0</v>
      </c>
      <c r="F113" s="163">
        <f t="shared" si="33"/>
        <v>89.7</v>
      </c>
      <c r="G113" s="163">
        <f t="shared" si="33"/>
        <v>56.18</v>
      </c>
      <c r="H113" s="163">
        <f t="shared" si="33"/>
        <v>0</v>
      </c>
      <c r="I113" s="163">
        <f aca="true" t="shared" si="34" ref="I113:Q113">SUM(I110:I112)</f>
        <v>0</v>
      </c>
      <c r="J113" s="163">
        <f t="shared" si="34"/>
        <v>0</v>
      </c>
      <c r="K113" s="163">
        <f t="shared" si="34"/>
        <v>0</v>
      </c>
      <c r="L113" s="163">
        <f t="shared" si="34"/>
        <v>0</v>
      </c>
      <c r="M113" s="163">
        <f t="shared" si="34"/>
        <v>0</v>
      </c>
      <c r="N113" s="163">
        <f>SUM(N110:N112)</f>
        <v>0</v>
      </c>
      <c r="O113" s="163">
        <f>SUM(O110:O112)</f>
        <v>0</v>
      </c>
      <c r="P113" s="163">
        <f t="shared" si="34"/>
        <v>0</v>
      </c>
      <c r="Q113" s="163">
        <f t="shared" si="34"/>
        <v>0</v>
      </c>
      <c r="R113" s="179" t="s">
        <v>103</v>
      </c>
      <c r="S113" s="163">
        <f aca="true" t="shared" si="35" ref="S113:AD113">SUM(S110:S112)</f>
        <v>12.7</v>
      </c>
      <c r="T113" s="163">
        <f t="shared" si="35"/>
        <v>0</v>
      </c>
      <c r="U113" s="163">
        <f t="shared" si="35"/>
        <v>0</v>
      </c>
      <c r="V113" s="163">
        <f t="shared" si="35"/>
        <v>0</v>
      </c>
      <c r="W113" s="163">
        <f t="shared" si="35"/>
        <v>0</v>
      </c>
      <c r="X113" s="163">
        <f t="shared" si="35"/>
        <v>0</v>
      </c>
      <c r="Y113" s="163">
        <f t="shared" si="35"/>
        <v>0</v>
      </c>
      <c r="Z113" s="163">
        <f t="shared" si="35"/>
        <v>0</v>
      </c>
      <c r="AA113" s="163">
        <f t="shared" si="35"/>
        <v>0</v>
      </c>
      <c r="AB113" s="163">
        <f t="shared" si="35"/>
        <v>0</v>
      </c>
      <c r="AC113" s="163">
        <f t="shared" si="35"/>
        <v>0</v>
      </c>
      <c r="AD113" s="163">
        <f t="shared" si="35"/>
        <v>0</v>
      </c>
    </row>
    <row r="114" spans="1:30" ht="12.75">
      <c r="A114" s="170" t="s">
        <v>193</v>
      </c>
      <c r="B114" s="11"/>
      <c r="C114" s="11"/>
      <c r="D114" s="11"/>
      <c r="E114" s="142"/>
      <c r="F114" s="149"/>
      <c r="G114" s="11"/>
      <c r="H114" s="11"/>
      <c r="I114" s="11"/>
      <c r="J114" s="149"/>
      <c r="K114" s="11"/>
      <c r="L114" s="11"/>
      <c r="M114" s="142"/>
      <c r="N114" s="11"/>
      <c r="O114" s="11"/>
      <c r="P114" s="11"/>
      <c r="Q114" s="11"/>
      <c r="R114" s="170" t="s">
        <v>193</v>
      </c>
      <c r="S114" s="11"/>
      <c r="T114" s="11"/>
      <c r="U114" s="11"/>
      <c r="V114" s="142"/>
      <c r="W114" s="11"/>
      <c r="X114" s="11"/>
      <c r="Y114" s="11"/>
      <c r="Z114" s="142"/>
      <c r="AA114" s="11"/>
      <c r="AB114" s="11"/>
      <c r="AC114" s="11"/>
      <c r="AD114" s="11"/>
    </row>
    <row r="115" spans="1:30" ht="12.75">
      <c r="A115" s="167" t="s">
        <v>194</v>
      </c>
      <c r="B115" s="11">
        <f>'[5]stdep'!I94</f>
        <v>561.4</v>
      </c>
      <c r="C115" s="11">
        <f>'[5]stdep'!J94</f>
        <v>72.81</v>
      </c>
      <c r="D115" s="11">
        <f>'[5]stdep'!G94</f>
        <v>0</v>
      </c>
      <c r="E115" s="142">
        <f>'[5]stdep'!H94</f>
        <v>0</v>
      </c>
      <c r="F115" s="149">
        <f>'[5]stdep'!O94</f>
        <v>2941.1</v>
      </c>
      <c r="G115" s="11">
        <f>'[5]stdep'!P94</f>
        <v>937.79</v>
      </c>
      <c r="H115" s="11">
        <f>'[5]stdep'!M94</f>
        <v>0</v>
      </c>
      <c r="I115" s="11">
        <f>'[5]stdep'!N94</f>
        <v>0</v>
      </c>
      <c r="J115" s="149">
        <f>'[5]stdep'!U94</f>
        <v>3987.9</v>
      </c>
      <c r="K115" s="11">
        <f>'[5]stdep'!V94</f>
        <v>1823.8</v>
      </c>
      <c r="L115" s="11">
        <f>'[5]stdep'!S94</f>
        <v>0</v>
      </c>
      <c r="M115" s="142">
        <f>'[5]stdep'!T94</f>
        <v>0</v>
      </c>
      <c r="N115" s="11">
        <f>'[5]stdep'!AA94</f>
        <v>4.4</v>
      </c>
      <c r="O115" s="11">
        <f>'[5]stdep'!AB94</f>
        <v>4.4</v>
      </c>
      <c r="P115" s="11">
        <f>'[5]stdep'!Y94</f>
        <v>0</v>
      </c>
      <c r="Q115" s="11">
        <f>'[5]stdep'!Z94</f>
        <v>0</v>
      </c>
      <c r="R115" s="167" t="s">
        <v>194</v>
      </c>
      <c r="S115" s="11">
        <f>'[5]stdep'!AG94</f>
        <v>155.9</v>
      </c>
      <c r="T115" s="11">
        <f>'[5]stdep'!AH94</f>
        <v>115.5</v>
      </c>
      <c r="U115" s="11">
        <f>'[5]stdep'!AE94</f>
        <v>0</v>
      </c>
      <c r="V115" s="142">
        <f>'[5]stdep'!AF94</f>
        <v>0</v>
      </c>
      <c r="W115" s="11">
        <f>'[5]stdep'!AM94</f>
        <v>6.2</v>
      </c>
      <c r="X115" s="11">
        <f>'[5]stdep'!AN94</f>
        <v>0</v>
      </c>
      <c r="Y115" s="11">
        <f>'[5]stdep'!AK94</f>
        <v>0</v>
      </c>
      <c r="Z115" s="142">
        <f>'[5]stdep'!AL94</f>
        <v>0</v>
      </c>
      <c r="AA115" s="11">
        <f>'[5]stdep'!AS94</f>
        <v>0</v>
      </c>
      <c r="AB115" s="11">
        <f>'[5]stdep'!AT94</f>
        <v>0</v>
      </c>
      <c r="AC115" s="11">
        <f>'[5]stdep'!AQ94</f>
        <v>0</v>
      </c>
      <c r="AD115" s="11">
        <f>'[5]stdep'!AR94</f>
        <v>0</v>
      </c>
    </row>
    <row r="116" spans="1:30" ht="12.75">
      <c r="A116" s="167" t="s">
        <v>195</v>
      </c>
      <c r="B116" s="11">
        <f>'[5]stdep'!I95</f>
        <v>0</v>
      </c>
      <c r="C116" s="11">
        <f>'[5]stdep'!J95</f>
        <v>0</v>
      </c>
      <c r="D116" s="11">
        <f>'[5]stdep'!G95</f>
        <v>0</v>
      </c>
      <c r="E116" s="142">
        <f>'[5]stdep'!H95</f>
        <v>0</v>
      </c>
      <c r="F116" s="149">
        <f>'[5]stdep'!O95</f>
        <v>0</v>
      </c>
      <c r="G116" s="11">
        <f>'[5]stdep'!P95</f>
        <v>838</v>
      </c>
      <c r="H116" s="11">
        <f>'[5]stdep'!M95</f>
        <v>0</v>
      </c>
      <c r="I116" s="11">
        <f>'[5]stdep'!N95</f>
        <v>0</v>
      </c>
      <c r="J116" s="149">
        <f>'[5]stdep'!U95</f>
        <v>0</v>
      </c>
      <c r="K116" s="11">
        <f>'[5]stdep'!V95</f>
        <v>0</v>
      </c>
      <c r="L116" s="11">
        <f>'[5]stdep'!S95</f>
        <v>0</v>
      </c>
      <c r="M116" s="142">
        <f>'[5]stdep'!T95</f>
        <v>0</v>
      </c>
      <c r="N116" s="11">
        <f>'[5]stdep'!AA95</f>
        <v>0</v>
      </c>
      <c r="O116" s="11">
        <f>'[5]stdep'!AB95</f>
        <v>0</v>
      </c>
      <c r="P116" s="11">
        <f>'[5]stdep'!Y95</f>
        <v>0</v>
      </c>
      <c r="Q116" s="11">
        <f>'[5]stdep'!Z95</f>
        <v>0</v>
      </c>
      <c r="R116" s="167" t="s">
        <v>195</v>
      </c>
      <c r="S116" s="11">
        <f>'[5]stdep'!AG95</f>
        <v>0</v>
      </c>
      <c r="T116" s="11">
        <f>'[5]stdep'!AH95</f>
        <v>0</v>
      </c>
      <c r="U116" s="11">
        <f>'[5]stdep'!AE95</f>
        <v>0</v>
      </c>
      <c r="V116" s="142">
        <f>'[5]stdep'!AF95</f>
        <v>0</v>
      </c>
      <c r="W116" s="11">
        <f>'[5]stdep'!AM95</f>
        <v>0</v>
      </c>
      <c r="X116" s="11">
        <f>'[5]stdep'!AN95</f>
        <v>0</v>
      </c>
      <c r="Y116" s="11">
        <f>'[5]stdep'!AK95</f>
        <v>0</v>
      </c>
      <c r="Z116" s="142">
        <f>'[5]stdep'!AL95</f>
        <v>0</v>
      </c>
      <c r="AA116" s="11">
        <f>'[5]stdep'!AS95</f>
        <v>0</v>
      </c>
      <c r="AB116" s="11">
        <f>'[5]stdep'!AT95</f>
        <v>0</v>
      </c>
      <c r="AC116" s="11">
        <f>'[5]stdep'!AQ95</f>
        <v>0</v>
      </c>
      <c r="AD116" s="11">
        <f>'[5]stdep'!AR95</f>
        <v>0</v>
      </c>
    </row>
    <row r="117" spans="1:30" ht="12.75">
      <c r="A117" s="167" t="s">
        <v>196</v>
      </c>
      <c r="B117" s="11">
        <f>'[5]stdep'!I96</f>
        <v>70.1</v>
      </c>
      <c r="C117" s="11">
        <f>'[5]stdep'!J96</f>
        <v>343.74</v>
      </c>
      <c r="D117" s="11">
        <f>'[5]stdep'!G96</f>
        <v>47.7</v>
      </c>
      <c r="E117" s="142">
        <f>'[5]stdep'!H96</f>
        <v>0</v>
      </c>
      <c r="F117" s="149">
        <f>'[5]stdep'!O96</f>
        <v>1468.2</v>
      </c>
      <c r="G117" s="11">
        <f>'[5]stdep'!P96</f>
        <v>1461.52</v>
      </c>
      <c r="H117" s="11">
        <f>'[5]stdep'!M96</f>
        <v>431.2</v>
      </c>
      <c r="I117" s="11">
        <f>'[5]stdep'!N96</f>
        <v>298.2</v>
      </c>
      <c r="J117" s="149">
        <f>'[5]stdep'!U96</f>
        <v>945.6</v>
      </c>
      <c r="K117" s="11">
        <f>'[5]stdep'!V96</f>
        <v>922.1</v>
      </c>
      <c r="L117" s="11">
        <f>'[5]stdep'!S96</f>
        <v>23.1</v>
      </c>
      <c r="M117" s="142">
        <f>'[5]stdep'!T96</f>
        <v>11.2</v>
      </c>
      <c r="N117" s="11">
        <f>'[5]stdep'!AA96</f>
        <v>0</v>
      </c>
      <c r="O117" s="11">
        <f>'[5]stdep'!AB96</f>
        <v>0</v>
      </c>
      <c r="P117" s="11">
        <f>'[5]stdep'!Y96</f>
        <v>0</v>
      </c>
      <c r="Q117" s="11">
        <f>'[5]stdep'!Z96</f>
        <v>0</v>
      </c>
      <c r="R117" s="167" t="s">
        <v>196</v>
      </c>
      <c r="S117" s="11">
        <f>'[5]stdep'!AG96</f>
        <v>120.1</v>
      </c>
      <c r="T117" s="11">
        <f>'[5]stdep'!AH96</f>
        <v>110.4</v>
      </c>
      <c r="U117" s="11">
        <f>'[5]stdep'!AE96</f>
        <v>110.6</v>
      </c>
      <c r="V117" s="142">
        <f>'[5]stdep'!AF96</f>
        <v>47.4</v>
      </c>
      <c r="W117" s="11">
        <f>'[5]stdep'!AM96</f>
        <v>2.4</v>
      </c>
      <c r="X117" s="11">
        <f>'[5]stdep'!AN96</f>
        <v>5</v>
      </c>
      <c r="Y117" s="11">
        <f>'[5]stdep'!AK96</f>
        <v>0</v>
      </c>
      <c r="Z117" s="142">
        <f>'[5]stdep'!AL96</f>
        <v>0</v>
      </c>
      <c r="AA117" s="11">
        <f>'[5]stdep'!AS96</f>
        <v>0</v>
      </c>
      <c r="AB117" s="11">
        <f>'[5]stdep'!AT96</f>
        <v>0</v>
      </c>
      <c r="AC117" s="11">
        <f>'[5]stdep'!AQ96</f>
        <v>0</v>
      </c>
      <c r="AD117" s="11">
        <f>'[5]stdep'!AR96</f>
        <v>0</v>
      </c>
    </row>
    <row r="118" spans="1:30" ht="12.75">
      <c r="A118" s="167" t="s">
        <v>197</v>
      </c>
      <c r="B118" s="11">
        <f>'[5]stdep'!I97</f>
        <v>164.6</v>
      </c>
      <c r="C118" s="11">
        <f>'[5]stdep'!J97</f>
        <v>19.2</v>
      </c>
      <c r="D118" s="11">
        <f>'[5]stdep'!G97</f>
        <v>0</v>
      </c>
      <c r="E118" s="142">
        <f>'[5]stdep'!H97</f>
        <v>3.1</v>
      </c>
      <c r="F118" s="149">
        <f>'[5]stdep'!O97</f>
        <v>768.7</v>
      </c>
      <c r="G118" s="11">
        <f>'[5]stdep'!P97</f>
        <v>712.04</v>
      </c>
      <c r="H118" s="11">
        <f>'[5]stdep'!M97</f>
        <v>0.4</v>
      </c>
      <c r="I118" s="11">
        <f>'[5]stdep'!N97</f>
        <v>0.1</v>
      </c>
      <c r="J118" s="149">
        <f>'[5]stdep'!U97</f>
        <v>1529.5</v>
      </c>
      <c r="K118" s="11">
        <f>'[5]stdep'!V97</f>
        <v>494.3</v>
      </c>
      <c r="L118" s="11">
        <f>'[5]stdep'!S97</f>
        <v>357.1</v>
      </c>
      <c r="M118" s="142">
        <f>'[5]stdep'!T97</f>
        <v>386.2</v>
      </c>
      <c r="N118" s="11">
        <f>'[5]stdep'!AA97</f>
        <v>1.5</v>
      </c>
      <c r="O118" s="11">
        <f>'[5]stdep'!AB97</f>
        <v>0</v>
      </c>
      <c r="P118" s="11">
        <f>'[5]stdep'!Y97</f>
        <v>0</v>
      </c>
      <c r="Q118" s="11">
        <f>'[5]stdep'!Z97</f>
        <v>0</v>
      </c>
      <c r="R118" s="167" t="s">
        <v>197</v>
      </c>
      <c r="S118" s="11">
        <f>'[5]stdep'!AG97</f>
        <v>133.1</v>
      </c>
      <c r="T118" s="11">
        <f>'[5]stdep'!AH97</f>
        <v>183.1</v>
      </c>
      <c r="U118" s="11">
        <f>'[5]stdep'!AE97</f>
        <v>120.8</v>
      </c>
      <c r="V118" s="142">
        <f>'[5]stdep'!AF97</f>
        <v>183.1</v>
      </c>
      <c r="W118" s="11">
        <f>'[5]stdep'!AM97</f>
        <v>5.8</v>
      </c>
      <c r="X118" s="11">
        <f>'[5]stdep'!AN97</f>
        <v>0</v>
      </c>
      <c r="Y118" s="11">
        <f>'[5]stdep'!AK97</f>
        <v>0.5</v>
      </c>
      <c r="Z118" s="142">
        <f>'[5]stdep'!AL97</f>
        <v>0</v>
      </c>
      <c r="AA118" s="11">
        <f>'[5]stdep'!AS97</f>
        <v>10.6</v>
      </c>
      <c r="AB118" s="11">
        <f>'[5]stdep'!AT97</f>
        <v>6.4</v>
      </c>
      <c r="AC118" s="11">
        <f>'[5]stdep'!AQ97</f>
        <v>10.6</v>
      </c>
      <c r="AD118" s="11">
        <f>'[5]stdep'!AR97</f>
        <v>6.4</v>
      </c>
    </row>
    <row r="119" spans="1:30" ht="12.75">
      <c r="A119" s="167" t="s">
        <v>198</v>
      </c>
      <c r="B119" s="11">
        <f>'[5]stdep'!I98</f>
        <v>0</v>
      </c>
      <c r="C119" s="11">
        <f>'[5]stdep'!J98</f>
        <v>6</v>
      </c>
      <c r="D119" s="11">
        <f>'[5]stdep'!G98</f>
        <v>0</v>
      </c>
      <c r="E119" s="142">
        <f>'[5]stdep'!H98</f>
        <v>0</v>
      </c>
      <c r="F119" s="149">
        <f>'[5]stdep'!O98</f>
        <v>3.2</v>
      </c>
      <c r="G119" s="11">
        <f>'[5]stdep'!P98</f>
        <v>0</v>
      </c>
      <c r="H119" s="11">
        <f>'[5]stdep'!M98</f>
        <v>0</v>
      </c>
      <c r="I119" s="11">
        <f>'[5]stdep'!N98</f>
        <v>0</v>
      </c>
      <c r="J119" s="149">
        <f>'[5]stdep'!U98</f>
        <v>0</v>
      </c>
      <c r="K119" s="11">
        <f>'[5]stdep'!V98</f>
        <v>0</v>
      </c>
      <c r="L119" s="11">
        <f>'[5]stdep'!S98</f>
        <v>0</v>
      </c>
      <c r="M119" s="142">
        <f>'[5]stdep'!T98</f>
        <v>0</v>
      </c>
      <c r="N119" s="11">
        <f>'[5]stdep'!AA98</f>
        <v>0</v>
      </c>
      <c r="O119" s="11">
        <f>'[5]stdep'!AB98</f>
        <v>0</v>
      </c>
      <c r="P119" s="11">
        <f>'[5]stdep'!Y98</f>
        <v>0</v>
      </c>
      <c r="Q119" s="11">
        <f>'[5]stdep'!Z98</f>
        <v>0</v>
      </c>
      <c r="R119" s="167" t="s">
        <v>198</v>
      </c>
      <c r="S119" s="11">
        <f>'[5]stdep'!AG98</f>
        <v>0</v>
      </c>
      <c r="T119" s="11">
        <f>'[5]stdep'!AH98</f>
        <v>0</v>
      </c>
      <c r="U119" s="11">
        <f>'[5]stdep'!AE98</f>
        <v>0</v>
      </c>
      <c r="V119" s="142">
        <f>'[5]stdep'!AF98</f>
        <v>0</v>
      </c>
      <c r="W119" s="11">
        <f>'[5]stdep'!AM98</f>
        <v>0</v>
      </c>
      <c r="X119" s="11">
        <f>'[5]stdep'!AN98</f>
        <v>0</v>
      </c>
      <c r="Y119" s="11">
        <f>'[5]stdep'!AK98</f>
        <v>0</v>
      </c>
      <c r="Z119" s="142">
        <f>'[5]stdep'!AL98</f>
        <v>0</v>
      </c>
      <c r="AA119" s="11">
        <f>'[5]stdep'!AS98</f>
        <v>0</v>
      </c>
      <c r="AB119" s="11">
        <f>'[5]stdep'!AT98</f>
        <v>0</v>
      </c>
      <c r="AC119" s="11">
        <f>'[5]stdep'!AQ98</f>
        <v>0</v>
      </c>
      <c r="AD119" s="11">
        <f>'[5]stdep'!AR98</f>
        <v>0</v>
      </c>
    </row>
    <row r="120" spans="1:30" ht="12.75">
      <c r="A120" s="167" t="s">
        <v>199</v>
      </c>
      <c r="B120" s="11">
        <f>'[5]stdep'!I99</f>
        <v>134.3</v>
      </c>
      <c r="C120" s="11">
        <f>'[5]stdep'!J99</f>
        <v>0</v>
      </c>
      <c r="D120" s="11">
        <f>'[5]stdep'!G99</f>
        <v>0</v>
      </c>
      <c r="E120" s="142">
        <f>'[5]stdep'!H99</f>
        <v>0</v>
      </c>
      <c r="F120" s="149">
        <f>'[5]stdep'!O99</f>
        <v>392.2</v>
      </c>
      <c r="G120" s="11">
        <f>'[5]stdep'!P99</f>
        <v>285.5</v>
      </c>
      <c r="H120" s="11">
        <f>'[5]stdep'!M99</f>
        <v>0</v>
      </c>
      <c r="I120" s="11">
        <f>'[5]stdep'!N99</f>
        <v>0</v>
      </c>
      <c r="J120" s="149">
        <f>'[5]stdep'!U99</f>
        <v>0.8</v>
      </c>
      <c r="K120" s="11">
        <f>'[5]stdep'!V99</f>
        <v>34.8</v>
      </c>
      <c r="L120" s="11">
        <f>'[5]stdep'!S99</f>
        <v>0</v>
      </c>
      <c r="M120" s="142">
        <f>'[5]stdep'!T99</f>
        <v>0</v>
      </c>
      <c r="N120" s="11">
        <f>'[5]stdep'!AA99</f>
        <v>0</v>
      </c>
      <c r="O120" s="11">
        <f>'[5]stdep'!AB99</f>
        <v>0</v>
      </c>
      <c r="P120" s="11">
        <f>'[5]stdep'!Y99</f>
        <v>0</v>
      </c>
      <c r="Q120" s="11">
        <f>'[5]stdep'!Z99</f>
        <v>0</v>
      </c>
      <c r="R120" s="167" t="s">
        <v>199</v>
      </c>
      <c r="S120" s="11">
        <f>'[5]stdep'!AG99</f>
        <v>18.4</v>
      </c>
      <c r="T120" s="11">
        <f>'[5]stdep'!AH99</f>
        <v>0</v>
      </c>
      <c r="U120" s="11">
        <f>'[5]stdep'!AE99</f>
        <v>0</v>
      </c>
      <c r="V120" s="142">
        <f>'[5]stdep'!AF99</f>
        <v>0</v>
      </c>
      <c r="W120" s="11">
        <f>'[5]stdep'!AM99</f>
        <v>0</v>
      </c>
      <c r="X120" s="11">
        <f>'[5]stdep'!AN99</f>
        <v>0</v>
      </c>
      <c r="Y120" s="11">
        <f>'[5]stdep'!AK99</f>
        <v>0</v>
      </c>
      <c r="Z120" s="142">
        <f>'[5]stdep'!AL99</f>
        <v>0</v>
      </c>
      <c r="AA120" s="11">
        <f>'[5]stdep'!AS99</f>
        <v>0</v>
      </c>
      <c r="AB120" s="11">
        <f>'[5]stdep'!AT99</f>
        <v>0</v>
      </c>
      <c r="AC120" s="11">
        <f>'[5]stdep'!AQ99</f>
        <v>0</v>
      </c>
      <c r="AD120" s="11">
        <f>'[5]stdep'!AR99</f>
        <v>0</v>
      </c>
    </row>
    <row r="121" spans="1:30" ht="12.75">
      <c r="A121" s="167" t="s">
        <v>200</v>
      </c>
      <c r="B121" s="11">
        <f>'[5]stdep'!I100</f>
        <v>0.4</v>
      </c>
      <c r="C121" s="11">
        <f>'[5]stdep'!J100</f>
        <v>0</v>
      </c>
      <c r="D121" s="11">
        <f>'[5]stdep'!G100</f>
        <v>0</v>
      </c>
      <c r="E121" s="142">
        <f>'[5]stdep'!H100</f>
        <v>0</v>
      </c>
      <c r="F121" s="149">
        <f>'[5]stdep'!O100</f>
        <v>0</v>
      </c>
      <c r="G121" s="11">
        <f>'[5]stdep'!P100</f>
        <v>15.3</v>
      </c>
      <c r="H121" s="11">
        <f>'[5]stdep'!M100</f>
        <v>0</v>
      </c>
      <c r="I121" s="11">
        <f>'[5]stdep'!N100</f>
        <v>0</v>
      </c>
      <c r="J121" s="149">
        <f>'[5]stdep'!U100</f>
        <v>0</v>
      </c>
      <c r="K121" s="11">
        <f>'[5]stdep'!V100</f>
        <v>0</v>
      </c>
      <c r="L121" s="11">
        <f>'[5]stdep'!S100</f>
        <v>0</v>
      </c>
      <c r="M121" s="142">
        <f>'[5]stdep'!T100</f>
        <v>0</v>
      </c>
      <c r="N121" s="11">
        <f>'[5]stdep'!AA100</f>
        <v>0</v>
      </c>
      <c r="O121" s="11">
        <f>'[5]stdep'!AB100</f>
        <v>0</v>
      </c>
      <c r="P121" s="11">
        <f>'[5]stdep'!Y100</f>
        <v>0</v>
      </c>
      <c r="Q121" s="11">
        <f>'[5]stdep'!Z100</f>
        <v>0</v>
      </c>
      <c r="R121" s="167" t="s">
        <v>200</v>
      </c>
      <c r="S121" s="11">
        <f>'[5]stdep'!AG100</f>
        <v>0</v>
      </c>
      <c r="T121" s="11">
        <f>'[5]stdep'!AH100</f>
        <v>0</v>
      </c>
      <c r="U121" s="11">
        <f>'[5]stdep'!AE100</f>
        <v>0</v>
      </c>
      <c r="V121" s="142">
        <f>'[5]stdep'!AF100</f>
        <v>0</v>
      </c>
      <c r="W121" s="11">
        <f>'[5]stdep'!AM100</f>
        <v>0</v>
      </c>
      <c r="X121" s="11">
        <f>'[5]stdep'!AN100</f>
        <v>0</v>
      </c>
      <c r="Y121" s="11">
        <f>'[5]stdep'!AK100</f>
        <v>0</v>
      </c>
      <c r="Z121" s="142">
        <f>'[5]stdep'!AL100</f>
        <v>0</v>
      </c>
      <c r="AA121" s="11">
        <f>'[5]stdep'!AS100</f>
        <v>0</v>
      </c>
      <c r="AB121" s="11">
        <f>'[5]stdep'!AT100</f>
        <v>0</v>
      </c>
      <c r="AC121" s="11">
        <f>'[5]stdep'!AQ100</f>
        <v>0</v>
      </c>
      <c r="AD121" s="11">
        <f>'[5]stdep'!AR100</f>
        <v>0</v>
      </c>
    </row>
    <row r="122" spans="1:30" ht="12.75">
      <c r="A122" s="167" t="s">
        <v>201</v>
      </c>
      <c r="B122" s="11">
        <f>'[5]stdep'!I101</f>
        <v>18</v>
      </c>
      <c r="C122" s="11">
        <f>'[5]stdep'!J101</f>
        <v>7</v>
      </c>
      <c r="D122" s="11">
        <f>'[5]stdep'!G101</f>
        <v>0</v>
      </c>
      <c r="E122" s="142">
        <f>'[5]stdep'!H101</f>
        <v>0</v>
      </c>
      <c r="F122" s="149">
        <f>'[5]stdep'!O101</f>
        <v>20</v>
      </c>
      <c r="G122" s="11">
        <f>'[5]stdep'!P101</f>
        <v>33.95</v>
      </c>
      <c r="H122" s="11">
        <f>'[5]stdep'!M101</f>
        <v>0</v>
      </c>
      <c r="I122" s="11">
        <f>'[5]stdep'!N101</f>
        <v>0</v>
      </c>
      <c r="J122" s="149">
        <f>'[5]stdep'!U101</f>
        <v>0</v>
      </c>
      <c r="K122" s="11">
        <f>'[5]stdep'!V101</f>
        <v>8</v>
      </c>
      <c r="L122" s="11">
        <f>'[5]stdep'!S101</f>
        <v>0</v>
      </c>
      <c r="M122" s="142">
        <f>'[5]stdep'!T101</f>
        <v>0</v>
      </c>
      <c r="N122" s="11">
        <f>'[5]stdep'!AA101</f>
        <v>0</v>
      </c>
      <c r="O122" s="11">
        <f>'[5]stdep'!AB101</f>
        <v>0</v>
      </c>
      <c r="P122" s="11">
        <f>'[5]stdep'!Y101</f>
        <v>0</v>
      </c>
      <c r="Q122" s="11">
        <f>'[5]stdep'!Z101</f>
        <v>0</v>
      </c>
      <c r="R122" s="167" t="s">
        <v>201</v>
      </c>
      <c r="S122" s="11">
        <f>'[5]stdep'!AG101</f>
        <v>0</v>
      </c>
      <c r="T122" s="11">
        <f>'[5]stdep'!AH101</f>
        <v>0</v>
      </c>
      <c r="U122" s="11">
        <f>'[5]stdep'!AE101</f>
        <v>0</v>
      </c>
      <c r="V122" s="142">
        <f>'[5]stdep'!AF101</f>
        <v>0</v>
      </c>
      <c r="W122" s="11">
        <f>'[5]stdep'!AM101</f>
        <v>0</v>
      </c>
      <c r="X122" s="11">
        <f>'[5]stdep'!AN101</f>
        <v>0</v>
      </c>
      <c r="Y122" s="11">
        <f>'[5]stdep'!AK101</f>
        <v>0</v>
      </c>
      <c r="Z122" s="142">
        <f>'[5]stdep'!AL101</f>
        <v>0</v>
      </c>
      <c r="AA122" s="11">
        <f>'[5]stdep'!AS101</f>
        <v>0</v>
      </c>
      <c r="AB122" s="11">
        <f>'[5]stdep'!AT101</f>
        <v>0</v>
      </c>
      <c r="AC122" s="11">
        <f>'[5]stdep'!AQ101</f>
        <v>0</v>
      </c>
      <c r="AD122" s="11">
        <f>'[5]stdep'!AR101</f>
        <v>0</v>
      </c>
    </row>
    <row r="123" spans="1:30" s="72" customFormat="1" ht="12.75">
      <c r="A123" s="179" t="s">
        <v>103</v>
      </c>
      <c r="B123" s="163">
        <f aca="true" t="shared" si="36" ref="B123:Q123">SUM(B115:B122)</f>
        <v>948.8000000000001</v>
      </c>
      <c r="C123" s="163">
        <f t="shared" si="36"/>
        <v>448.75</v>
      </c>
      <c r="D123" s="163">
        <f t="shared" si="36"/>
        <v>47.7</v>
      </c>
      <c r="E123" s="163">
        <f t="shared" si="36"/>
        <v>3.1</v>
      </c>
      <c r="F123" s="163">
        <f t="shared" si="36"/>
        <v>5593.4</v>
      </c>
      <c r="G123" s="163">
        <f t="shared" si="36"/>
        <v>4284.1</v>
      </c>
      <c r="H123" s="163">
        <f t="shared" si="36"/>
        <v>431.59999999999997</v>
      </c>
      <c r="I123" s="163">
        <f t="shared" si="36"/>
        <v>298.3</v>
      </c>
      <c r="J123" s="163">
        <f t="shared" si="36"/>
        <v>6463.8</v>
      </c>
      <c r="K123" s="163">
        <f t="shared" si="36"/>
        <v>3283.0000000000005</v>
      </c>
      <c r="L123" s="163">
        <f t="shared" si="36"/>
        <v>380.20000000000005</v>
      </c>
      <c r="M123" s="163">
        <f t="shared" si="36"/>
        <v>397.4</v>
      </c>
      <c r="N123" s="163">
        <f>SUM(N115:N122)</f>
        <v>5.9</v>
      </c>
      <c r="O123" s="163">
        <f>SUM(O115:O122)</f>
        <v>4.4</v>
      </c>
      <c r="P123" s="163">
        <f t="shared" si="36"/>
        <v>0</v>
      </c>
      <c r="Q123" s="163">
        <f t="shared" si="36"/>
        <v>0</v>
      </c>
      <c r="R123" s="179" t="s">
        <v>103</v>
      </c>
      <c r="S123" s="163">
        <f aca="true" t="shared" si="37" ref="S123:AD123">SUM(S115:S122)</f>
        <v>427.5</v>
      </c>
      <c r="T123" s="163">
        <f t="shared" si="37"/>
        <v>409</v>
      </c>
      <c r="U123" s="163">
        <f t="shared" si="37"/>
        <v>231.39999999999998</v>
      </c>
      <c r="V123" s="163">
        <f t="shared" si="37"/>
        <v>230.5</v>
      </c>
      <c r="W123" s="163">
        <f t="shared" si="37"/>
        <v>14.399999999999999</v>
      </c>
      <c r="X123" s="163">
        <f t="shared" si="37"/>
        <v>5</v>
      </c>
      <c r="Y123" s="163">
        <f t="shared" si="37"/>
        <v>0.5</v>
      </c>
      <c r="Z123" s="163">
        <f t="shared" si="37"/>
        <v>0</v>
      </c>
      <c r="AA123" s="163">
        <f t="shared" si="37"/>
        <v>10.6</v>
      </c>
      <c r="AB123" s="163">
        <f t="shared" si="37"/>
        <v>6.4</v>
      </c>
      <c r="AC123" s="163">
        <f t="shared" si="37"/>
        <v>10.6</v>
      </c>
      <c r="AD123" s="163">
        <f t="shared" si="37"/>
        <v>6.4</v>
      </c>
    </row>
    <row r="124" spans="1:30" ht="12.75">
      <c r="A124" s="170" t="s">
        <v>202</v>
      </c>
      <c r="B124" s="11"/>
      <c r="C124" s="11"/>
      <c r="D124" s="11"/>
      <c r="E124" s="142"/>
      <c r="F124" s="149"/>
      <c r="G124" s="11"/>
      <c r="H124" s="11"/>
      <c r="I124" s="11"/>
      <c r="J124" s="149"/>
      <c r="K124" s="11"/>
      <c r="L124" s="11"/>
      <c r="M124" s="142"/>
      <c r="N124" s="11"/>
      <c r="O124" s="11"/>
      <c r="P124" s="11"/>
      <c r="Q124" s="11"/>
      <c r="R124" s="170" t="s">
        <v>202</v>
      </c>
      <c r="S124" s="11"/>
      <c r="T124" s="11"/>
      <c r="U124" s="11"/>
      <c r="V124" s="142"/>
      <c r="W124" s="11"/>
      <c r="X124" s="11"/>
      <c r="Y124" s="11"/>
      <c r="Z124" s="142"/>
      <c r="AA124" s="11"/>
      <c r="AB124" s="11"/>
      <c r="AC124" s="11"/>
      <c r="AD124" s="11"/>
    </row>
    <row r="125" spans="1:30" ht="12.75">
      <c r="A125" s="167" t="s">
        <v>203</v>
      </c>
      <c r="B125" s="11">
        <f>'[5]stdep'!I103</f>
        <v>1271.6</v>
      </c>
      <c r="C125" s="11">
        <f>'[5]stdep'!J103</f>
        <v>1333.3</v>
      </c>
      <c r="D125" s="11">
        <f>'[5]stdep'!G103</f>
        <v>0</v>
      </c>
      <c r="E125" s="142">
        <f>'[5]stdep'!H103</f>
        <v>0</v>
      </c>
      <c r="F125" s="149">
        <f>'[5]stdep'!O103</f>
        <v>1324.9</v>
      </c>
      <c r="G125" s="11">
        <f>'[5]stdep'!P103</f>
        <v>494.5</v>
      </c>
      <c r="H125" s="11">
        <f>'[5]stdep'!M103</f>
        <v>0</v>
      </c>
      <c r="I125" s="11">
        <f>'[5]stdep'!N103</f>
        <v>0</v>
      </c>
      <c r="J125" s="149">
        <f>'[5]stdep'!U103</f>
        <v>26.7</v>
      </c>
      <c r="K125" s="11">
        <f>'[5]stdep'!V103</f>
        <v>219.9</v>
      </c>
      <c r="L125" s="11">
        <f>'[5]stdep'!S103</f>
        <v>0</v>
      </c>
      <c r="M125" s="142">
        <f>'[5]stdep'!T103</f>
        <v>0</v>
      </c>
      <c r="N125" s="11">
        <f>'[5]stdep'!AA103</f>
        <v>0</v>
      </c>
      <c r="O125" s="11">
        <f>'[5]stdep'!AB103</f>
        <v>0</v>
      </c>
      <c r="P125" s="11">
        <f>'[5]stdep'!Y103</f>
        <v>0</v>
      </c>
      <c r="Q125" s="11">
        <f>'[5]stdep'!Z103</f>
        <v>0</v>
      </c>
      <c r="R125" s="167" t="s">
        <v>203</v>
      </c>
      <c r="S125" s="11">
        <f>'[5]stdep'!AG103</f>
        <v>49.9</v>
      </c>
      <c r="T125" s="11">
        <f>'[5]stdep'!AH103</f>
        <v>66.6</v>
      </c>
      <c r="U125" s="11">
        <f>'[5]stdep'!AE103</f>
        <v>0</v>
      </c>
      <c r="V125" s="142">
        <f>'[5]stdep'!AF103</f>
        <v>0</v>
      </c>
      <c r="W125" s="11">
        <f>'[5]stdep'!AM103</f>
        <v>24.7</v>
      </c>
      <c r="X125" s="11">
        <f>'[5]stdep'!AN103</f>
        <v>112.38</v>
      </c>
      <c r="Y125" s="11">
        <f>'[5]stdep'!AK103</f>
        <v>0</v>
      </c>
      <c r="Z125" s="142">
        <f>'[5]stdep'!AL103</f>
        <v>0</v>
      </c>
      <c r="AA125" s="11">
        <f>'[5]stdep'!AS103</f>
        <v>13.9</v>
      </c>
      <c r="AB125" s="11">
        <f>'[5]stdep'!AT103</f>
        <v>0</v>
      </c>
      <c r="AC125" s="11">
        <f>'[5]stdep'!AQ103</f>
        <v>0</v>
      </c>
      <c r="AD125" s="11">
        <f>'[5]stdep'!AR103</f>
        <v>0</v>
      </c>
    </row>
    <row r="126" spans="1:30" ht="12.75">
      <c r="A126" s="167" t="s">
        <v>204</v>
      </c>
      <c r="B126" s="11">
        <f>'[5]stdep'!I104</f>
        <v>0</v>
      </c>
      <c r="C126" s="11">
        <f>'[5]stdep'!J104</f>
        <v>0</v>
      </c>
      <c r="D126" s="11">
        <f>'[5]stdep'!G104</f>
        <v>0</v>
      </c>
      <c r="E126" s="142">
        <f>'[5]stdep'!H104</f>
        <v>0</v>
      </c>
      <c r="F126" s="149">
        <f>'[5]stdep'!O104</f>
        <v>0</v>
      </c>
      <c r="G126" s="11">
        <f>'[5]stdep'!P104</f>
        <v>0</v>
      </c>
      <c r="H126" s="11">
        <f>'[5]stdep'!M104</f>
        <v>0</v>
      </c>
      <c r="I126" s="11">
        <f>'[5]stdep'!N104</f>
        <v>0</v>
      </c>
      <c r="J126" s="149">
        <f>'[5]stdep'!U104</f>
        <v>0</v>
      </c>
      <c r="K126" s="11">
        <f>'[5]stdep'!V104</f>
        <v>0</v>
      </c>
      <c r="L126" s="11">
        <f>'[5]stdep'!S104</f>
        <v>0</v>
      </c>
      <c r="M126" s="142">
        <f>'[5]stdep'!T104</f>
        <v>0</v>
      </c>
      <c r="N126" s="11">
        <f>'[5]stdep'!AA104</f>
        <v>0</v>
      </c>
      <c r="O126" s="11">
        <f>'[5]stdep'!AB104</f>
        <v>0</v>
      </c>
      <c r="P126" s="11">
        <f>'[5]stdep'!Y104</f>
        <v>0</v>
      </c>
      <c r="Q126" s="11">
        <f>'[5]stdep'!Z104</f>
        <v>0</v>
      </c>
      <c r="R126" s="167" t="s">
        <v>204</v>
      </c>
      <c r="S126" s="11">
        <f>'[5]stdep'!AG104</f>
        <v>0</v>
      </c>
      <c r="T126" s="11">
        <f>'[5]stdep'!AH104</f>
        <v>0</v>
      </c>
      <c r="U126" s="11">
        <f>'[5]stdep'!AE104</f>
        <v>0</v>
      </c>
      <c r="V126" s="142">
        <f>'[5]stdep'!AF104</f>
        <v>0</v>
      </c>
      <c r="W126" s="11">
        <f>'[5]stdep'!AM104</f>
        <v>0</v>
      </c>
      <c r="X126" s="11">
        <f>'[5]stdep'!AN104</f>
        <v>0</v>
      </c>
      <c r="Y126" s="11">
        <f>'[5]stdep'!AK104</f>
        <v>0</v>
      </c>
      <c r="Z126" s="142">
        <f>'[5]stdep'!AL104</f>
        <v>0</v>
      </c>
      <c r="AA126" s="11">
        <f>'[5]stdep'!AS104</f>
        <v>0</v>
      </c>
      <c r="AB126" s="11">
        <f>'[5]stdep'!AT104</f>
        <v>0</v>
      </c>
      <c r="AC126" s="11">
        <f>'[5]stdep'!AQ104</f>
        <v>0</v>
      </c>
      <c r="AD126" s="11">
        <f>'[5]stdep'!AR104</f>
        <v>0</v>
      </c>
    </row>
    <row r="127" spans="1:30" ht="12.75">
      <c r="A127" s="167" t="s">
        <v>205</v>
      </c>
      <c r="B127" s="11">
        <f>'[5]stdep'!I105</f>
        <v>1.2</v>
      </c>
      <c r="C127" s="11">
        <f>'[5]stdep'!J105</f>
        <v>10.2</v>
      </c>
      <c r="D127" s="11">
        <f>'[5]stdep'!G105</f>
        <v>0</v>
      </c>
      <c r="E127" s="142">
        <f>'[5]stdep'!H105</f>
        <v>0</v>
      </c>
      <c r="F127" s="149">
        <f>'[5]stdep'!O105</f>
        <v>15.3</v>
      </c>
      <c r="G127" s="11">
        <f>'[5]stdep'!P105</f>
        <v>21</v>
      </c>
      <c r="H127" s="11">
        <f>'[5]stdep'!M105</f>
        <v>0</v>
      </c>
      <c r="I127" s="11">
        <f>'[5]stdep'!N105</f>
        <v>0</v>
      </c>
      <c r="J127" s="149">
        <f>'[5]stdep'!U105</f>
        <v>0</v>
      </c>
      <c r="K127" s="11">
        <f>'[5]stdep'!V105</f>
        <v>26.8</v>
      </c>
      <c r="L127" s="11">
        <f>'[5]stdep'!S105</f>
        <v>0</v>
      </c>
      <c r="M127" s="142">
        <f>'[5]stdep'!T105</f>
        <v>0</v>
      </c>
      <c r="N127" s="11">
        <f>'[5]stdep'!AA105</f>
        <v>0</v>
      </c>
      <c r="O127" s="11">
        <f>'[5]stdep'!AB105</f>
        <v>0</v>
      </c>
      <c r="P127" s="11">
        <f>'[5]stdep'!Y105</f>
        <v>0</v>
      </c>
      <c r="Q127" s="11">
        <f>'[5]stdep'!Z105</f>
        <v>0</v>
      </c>
      <c r="R127" s="167" t="s">
        <v>205</v>
      </c>
      <c r="S127" s="11">
        <f>'[5]stdep'!AG105</f>
        <v>0</v>
      </c>
      <c r="T127" s="11">
        <f>'[5]stdep'!AH105</f>
        <v>0</v>
      </c>
      <c r="U127" s="11">
        <f>'[5]stdep'!AE105</f>
        <v>0</v>
      </c>
      <c r="V127" s="142">
        <f>'[5]stdep'!AF105</f>
        <v>0</v>
      </c>
      <c r="W127" s="11">
        <f>'[5]stdep'!AM105</f>
        <v>0</v>
      </c>
      <c r="X127" s="11">
        <f>'[5]stdep'!AN105</f>
        <v>0</v>
      </c>
      <c r="Y127" s="11">
        <f>'[5]stdep'!AK105</f>
        <v>0</v>
      </c>
      <c r="Z127" s="142">
        <f>'[5]stdep'!AL105</f>
        <v>0</v>
      </c>
      <c r="AA127" s="11">
        <f>'[5]stdep'!AS105</f>
        <v>0</v>
      </c>
      <c r="AB127" s="11">
        <f>'[5]stdep'!AT105</f>
        <v>0</v>
      </c>
      <c r="AC127" s="11">
        <f>'[5]stdep'!AQ105</f>
        <v>0</v>
      </c>
      <c r="AD127" s="11">
        <f>'[5]stdep'!AR105</f>
        <v>0</v>
      </c>
    </row>
    <row r="128" spans="1:30" ht="12.75">
      <c r="A128" s="167" t="s">
        <v>206</v>
      </c>
      <c r="B128" s="11">
        <f>'[5]stdep'!I106</f>
        <v>852.2</v>
      </c>
      <c r="C128" s="11">
        <f>'[5]stdep'!J106</f>
        <v>190.4</v>
      </c>
      <c r="D128" s="11">
        <f>'[5]stdep'!G106</f>
        <v>0</v>
      </c>
      <c r="E128" s="142">
        <f>'[5]stdep'!H106</f>
        <v>0</v>
      </c>
      <c r="F128" s="149">
        <f>'[5]stdep'!O106</f>
        <v>392.1</v>
      </c>
      <c r="G128" s="11">
        <f>'[5]stdep'!P106</f>
        <v>112</v>
      </c>
      <c r="H128" s="11">
        <f>'[5]stdep'!M106</f>
        <v>0</v>
      </c>
      <c r="I128" s="11">
        <f>'[5]stdep'!N106</f>
        <v>0</v>
      </c>
      <c r="J128" s="149">
        <f>'[5]stdep'!U106</f>
        <v>0</v>
      </c>
      <c r="K128" s="11">
        <f>'[5]stdep'!V106</f>
        <v>0</v>
      </c>
      <c r="L128" s="11">
        <f>'[5]stdep'!S106</f>
        <v>0</v>
      </c>
      <c r="M128" s="142">
        <f>'[5]stdep'!T106</f>
        <v>0</v>
      </c>
      <c r="N128" s="11">
        <f>'[5]stdep'!AA106</f>
        <v>0</v>
      </c>
      <c r="O128" s="11">
        <f>'[5]stdep'!AB106</f>
        <v>0</v>
      </c>
      <c r="P128" s="11">
        <f>'[5]stdep'!Y106</f>
        <v>0</v>
      </c>
      <c r="Q128" s="11">
        <f>'[5]stdep'!Z106</f>
        <v>0</v>
      </c>
      <c r="R128" s="167" t="s">
        <v>206</v>
      </c>
      <c r="S128" s="11">
        <f>'[5]stdep'!AG106</f>
        <v>135.7</v>
      </c>
      <c r="T128" s="11">
        <f>'[5]stdep'!AH106</f>
        <v>29.7</v>
      </c>
      <c r="U128" s="11">
        <f>'[5]stdep'!AE106</f>
        <v>0</v>
      </c>
      <c r="V128" s="142">
        <f>'[5]stdep'!AF106</f>
        <v>1.2</v>
      </c>
      <c r="W128" s="11">
        <f>'[5]stdep'!AM106</f>
        <v>0</v>
      </c>
      <c r="X128" s="11">
        <f>'[5]stdep'!AN106</f>
        <v>0</v>
      </c>
      <c r="Y128" s="11">
        <f>'[5]stdep'!AK106</f>
        <v>0</v>
      </c>
      <c r="Z128" s="142">
        <f>'[5]stdep'!AL106</f>
        <v>0</v>
      </c>
      <c r="AA128" s="11">
        <f>'[5]stdep'!AS106</f>
        <v>0</v>
      </c>
      <c r="AB128" s="11">
        <f>'[5]stdep'!AT106</f>
        <v>0</v>
      </c>
      <c r="AC128" s="11">
        <f>'[5]stdep'!AQ106</f>
        <v>0</v>
      </c>
      <c r="AD128" s="11">
        <f>'[5]stdep'!AR106</f>
        <v>0</v>
      </c>
    </row>
    <row r="129" spans="1:30" s="72" customFormat="1" ht="12.75">
      <c r="A129" s="179" t="s">
        <v>103</v>
      </c>
      <c r="B129" s="163">
        <f aca="true" t="shared" si="38" ref="B129:Q129">SUM(B125:B128)</f>
        <v>2125</v>
      </c>
      <c r="C129" s="163">
        <f t="shared" si="38"/>
        <v>1533.9</v>
      </c>
      <c r="D129" s="163">
        <f t="shared" si="38"/>
        <v>0</v>
      </c>
      <c r="E129" s="163">
        <f t="shared" si="38"/>
        <v>0</v>
      </c>
      <c r="F129" s="163">
        <f t="shared" si="38"/>
        <v>1732.3000000000002</v>
      </c>
      <c r="G129" s="163">
        <f t="shared" si="38"/>
        <v>627.5</v>
      </c>
      <c r="H129" s="163">
        <f t="shared" si="38"/>
        <v>0</v>
      </c>
      <c r="I129" s="163">
        <f t="shared" si="38"/>
        <v>0</v>
      </c>
      <c r="J129" s="163">
        <f t="shared" si="38"/>
        <v>26.7</v>
      </c>
      <c r="K129" s="163">
        <f t="shared" si="38"/>
        <v>246.70000000000002</v>
      </c>
      <c r="L129" s="163">
        <f t="shared" si="38"/>
        <v>0</v>
      </c>
      <c r="M129" s="163">
        <f t="shared" si="38"/>
        <v>0</v>
      </c>
      <c r="N129" s="163">
        <f>SUM(N125:N128)</f>
        <v>0</v>
      </c>
      <c r="O129" s="163">
        <f>SUM(O125:O128)</f>
        <v>0</v>
      </c>
      <c r="P129" s="163">
        <f t="shared" si="38"/>
        <v>0</v>
      </c>
      <c r="Q129" s="163">
        <f t="shared" si="38"/>
        <v>0</v>
      </c>
      <c r="R129" s="179" t="s">
        <v>103</v>
      </c>
      <c r="S129" s="163">
        <f aca="true" t="shared" si="39" ref="S129:AD129">SUM(S125:S128)</f>
        <v>185.6</v>
      </c>
      <c r="T129" s="163">
        <f t="shared" si="39"/>
        <v>96.3</v>
      </c>
      <c r="U129" s="163">
        <f t="shared" si="39"/>
        <v>0</v>
      </c>
      <c r="V129" s="163">
        <f t="shared" si="39"/>
        <v>1.2</v>
      </c>
      <c r="W129" s="163">
        <f t="shared" si="39"/>
        <v>24.7</v>
      </c>
      <c r="X129" s="163">
        <f t="shared" si="39"/>
        <v>112.38</v>
      </c>
      <c r="Y129" s="163">
        <f t="shared" si="39"/>
        <v>0</v>
      </c>
      <c r="Z129" s="163">
        <f t="shared" si="39"/>
        <v>0</v>
      </c>
      <c r="AA129" s="163">
        <f t="shared" si="39"/>
        <v>13.9</v>
      </c>
      <c r="AB129" s="163">
        <f t="shared" si="39"/>
        <v>0</v>
      </c>
      <c r="AC129" s="163">
        <f t="shared" si="39"/>
        <v>0</v>
      </c>
      <c r="AD129" s="163">
        <f t="shared" si="39"/>
        <v>0</v>
      </c>
    </row>
    <row r="130" spans="1:30" ht="12.75">
      <c r="A130" s="170" t="s">
        <v>207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70" t="s">
        <v>207</v>
      </c>
      <c r="S130" s="11"/>
      <c r="T130" s="11"/>
      <c r="U130" s="11"/>
      <c r="V130" s="142"/>
      <c r="W130" s="11"/>
      <c r="X130" s="11"/>
      <c r="Y130" s="11"/>
      <c r="Z130" s="142"/>
      <c r="AA130" s="11"/>
      <c r="AB130" s="11"/>
      <c r="AC130" s="11"/>
      <c r="AD130" s="11"/>
    </row>
    <row r="131" spans="1:30" ht="12.75">
      <c r="A131" s="167" t="s">
        <v>208</v>
      </c>
      <c r="B131" s="11">
        <f>'[5]stdep'!I108</f>
        <v>0</v>
      </c>
      <c r="C131" s="11">
        <f>'[5]stdep'!J108</f>
        <v>150</v>
      </c>
      <c r="D131" s="11">
        <f>'[5]stdep'!G108</f>
        <v>0</v>
      </c>
      <c r="E131" s="142">
        <f>'[5]stdep'!H108</f>
        <v>0</v>
      </c>
      <c r="F131" s="149">
        <f>'[5]stdep'!O108</f>
        <v>0</v>
      </c>
      <c r="G131" s="11">
        <f>'[5]stdep'!P108</f>
        <v>3661</v>
      </c>
      <c r="H131" s="11">
        <f>'[5]stdep'!M108</f>
        <v>0</v>
      </c>
      <c r="I131" s="11">
        <f>'[5]stdep'!N108</f>
        <v>0</v>
      </c>
      <c r="J131" s="149">
        <f>'[5]stdep'!U108</f>
        <v>0</v>
      </c>
      <c r="K131" s="11">
        <f>'[5]stdep'!V108</f>
        <v>45.96</v>
      </c>
      <c r="L131" s="11">
        <f>'[5]stdep'!S108</f>
        <v>0</v>
      </c>
      <c r="M131" s="142">
        <f>'[5]stdep'!T108</f>
        <v>14.76</v>
      </c>
      <c r="N131" s="11">
        <f>'[5]stdep'!AA108</f>
        <v>0</v>
      </c>
      <c r="O131" s="11">
        <f>'[5]stdep'!AB108</f>
        <v>0</v>
      </c>
      <c r="P131" s="11">
        <f>'[5]stdep'!Y108</f>
        <v>0</v>
      </c>
      <c r="Q131" s="11">
        <f>'[5]stdep'!Z108</f>
        <v>0</v>
      </c>
      <c r="R131" s="167" t="s">
        <v>208</v>
      </c>
      <c r="S131" s="11">
        <f>'[5]stdep'!AG108</f>
        <v>23</v>
      </c>
      <c r="T131" s="11">
        <f>'[5]stdep'!AH108</f>
        <v>269.2</v>
      </c>
      <c r="U131" s="11">
        <f>'[5]stdep'!AE108</f>
        <v>23</v>
      </c>
      <c r="V131" s="142">
        <f>'[5]stdep'!AF108</f>
        <v>228.4</v>
      </c>
      <c r="W131" s="11">
        <f>'[5]stdep'!AM108</f>
        <v>0</v>
      </c>
      <c r="X131" s="11">
        <f>'[5]stdep'!AN108</f>
        <v>43.6</v>
      </c>
      <c r="Y131" s="11">
        <f>'[5]stdep'!AK108</f>
        <v>0</v>
      </c>
      <c r="Z131" s="142">
        <f>'[5]stdep'!AL108</f>
        <v>0</v>
      </c>
      <c r="AA131" s="11">
        <f>'[5]stdep'!AS108</f>
        <v>0</v>
      </c>
      <c r="AB131" s="11">
        <f>'[5]stdep'!AT108</f>
        <v>0</v>
      </c>
      <c r="AC131" s="11">
        <f>'[5]stdep'!AQ108</f>
        <v>0</v>
      </c>
      <c r="AD131" s="11">
        <f>'[5]stdep'!AR108</f>
        <v>0</v>
      </c>
    </row>
    <row r="132" spans="1:30" ht="12.75">
      <c r="A132" s="167" t="s">
        <v>209</v>
      </c>
      <c r="B132" s="11">
        <f>'[5]stdep'!I109</f>
        <v>0</v>
      </c>
      <c r="C132" s="11">
        <f>'[5]stdep'!J109</f>
        <v>0</v>
      </c>
      <c r="D132" s="11">
        <f>'[5]stdep'!G109</f>
        <v>0</v>
      </c>
      <c r="E132" s="142">
        <f>'[5]stdep'!H109</f>
        <v>0</v>
      </c>
      <c r="F132" s="149">
        <f>'[5]stdep'!O109</f>
        <v>37.8</v>
      </c>
      <c r="G132" s="11">
        <f>'[5]stdep'!P109</f>
        <v>0</v>
      </c>
      <c r="H132" s="11">
        <f>'[5]stdep'!M109</f>
        <v>0</v>
      </c>
      <c r="I132" s="11">
        <f>'[5]stdep'!N109</f>
        <v>0</v>
      </c>
      <c r="J132" s="149">
        <f>'[5]stdep'!U109</f>
        <v>0</v>
      </c>
      <c r="K132" s="11">
        <f>'[5]stdep'!V109</f>
        <v>14.6</v>
      </c>
      <c r="L132" s="11">
        <f>'[5]stdep'!S109</f>
        <v>0</v>
      </c>
      <c r="M132" s="142">
        <f>'[5]stdep'!T109</f>
        <v>0</v>
      </c>
      <c r="N132" s="11">
        <f>'[5]stdep'!AA109</f>
        <v>0</v>
      </c>
      <c r="O132" s="11">
        <f>'[5]stdep'!AB109</f>
        <v>0</v>
      </c>
      <c r="P132" s="11">
        <f>'[5]stdep'!Y109</f>
        <v>0</v>
      </c>
      <c r="Q132" s="11">
        <f>'[5]stdep'!Z109</f>
        <v>0</v>
      </c>
      <c r="R132" s="167" t="s">
        <v>209</v>
      </c>
      <c r="S132" s="11">
        <f>'[5]stdep'!AG109</f>
        <v>0</v>
      </c>
      <c r="T132" s="11">
        <f>'[5]stdep'!AH109</f>
        <v>0</v>
      </c>
      <c r="U132" s="11">
        <f>'[5]stdep'!AE109</f>
        <v>0</v>
      </c>
      <c r="V132" s="142">
        <f>'[5]stdep'!AF109</f>
        <v>0</v>
      </c>
      <c r="W132" s="11">
        <f>'[5]stdep'!AM109</f>
        <v>0</v>
      </c>
      <c r="X132" s="11">
        <f>'[5]stdep'!AN109</f>
        <v>0</v>
      </c>
      <c r="Y132" s="11">
        <f>'[5]stdep'!AK109</f>
        <v>0</v>
      </c>
      <c r="Z132" s="142">
        <f>'[5]stdep'!AL109</f>
        <v>0</v>
      </c>
      <c r="AA132" s="11">
        <f>'[5]stdep'!AS109</f>
        <v>0</v>
      </c>
      <c r="AB132" s="11">
        <f>'[5]stdep'!AT109</f>
        <v>0</v>
      </c>
      <c r="AC132" s="11">
        <f>'[5]stdep'!AQ109</f>
        <v>0</v>
      </c>
      <c r="AD132" s="11">
        <f>'[5]stdep'!AR109</f>
        <v>0</v>
      </c>
    </row>
    <row r="133" spans="1:30" ht="12.75">
      <c r="A133" s="167" t="s">
        <v>210</v>
      </c>
      <c r="B133" s="11">
        <f>'[5]stdep'!I110</f>
        <v>2345.1</v>
      </c>
      <c r="C133" s="11">
        <f>'[5]stdep'!J110</f>
        <v>8.1</v>
      </c>
      <c r="D133" s="11">
        <f>'[5]stdep'!G110</f>
        <v>0</v>
      </c>
      <c r="E133" s="142">
        <f>'[5]stdep'!H110</f>
        <v>0</v>
      </c>
      <c r="F133" s="149">
        <f>'[5]stdep'!O110</f>
        <v>0</v>
      </c>
      <c r="G133" s="11">
        <f>'[5]stdep'!P110</f>
        <v>0</v>
      </c>
      <c r="H133" s="11">
        <f>'[5]stdep'!M110</f>
        <v>0</v>
      </c>
      <c r="I133" s="11">
        <f>'[5]stdep'!N110</f>
        <v>0</v>
      </c>
      <c r="J133" s="149">
        <f>'[5]stdep'!U110</f>
        <v>0</v>
      </c>
      <c r="K133" s="11">
        <f>'[5]stdep'!V110</f>
        <v>0</v>
      </c>
      <c r="L133" s="11">
        <f>'[5]stdep'!S110</f>
        <v>0</v>
      </c>
      <c r="M133" s="142">
        <f>'[5]stdep'!T110</f>
        <v>0</v>
      </c>
      <c r="N133" s="11">
        <f>'[5]stdep'!AA110</f>
        <v>0</v>
      </c>
      <c r="O133" s="11">
        <f>'[5]stdep'!AB110</f>
        <v>0</v>
      </c>
      <c r="P133" s="11">
        <f>'[5]stdep'!Y110</f>
        <v>0</v>
      </c>
      <c r="Q133" s="11">
        <f>'[5]stdep'!Z110</f>
        <v>0</v>
      </c>
      <c r="R133" s="167" t="s">
        <v>210</v>
      </c>
      <c r="S133" s="11">
        <f>'[5]stdep'!AG110</f>
        <v>0</v>
      </c>
      <c r="T133" s="11">
        <f>'[5]stdep'!AH110</f>
        <v>0</v>
      </c>
      <c r="U133" s="11">
        <f>'[5]stdep'!AE110</f>
        <v>0</v>
      </c>
      <c r="V133" s="142">
        <f>'[5]stdep'!AF110</f>
        <v>0</v>
      </c>
      <c r="W133" s="11">
        <f>'[5]stdep'!AM110</f>
        <v>0</v>
      </c>
      <c r="X133" s="11">
        <f>'[5]stdep'!AN110</f>
        <v>0</v>
      </c>
      <c r="Y133" s="11">
        <f>'[5]stdep'!AK110</f>
        <v>0</v>
      </c>
      <c r="Z133" s="142">
        <f>'[5]stdep'!AL110</f>
        <v>0</v>
      </c>
      <c r="AA133" s="11">
        <f>'[5]stdep'!AS110</f>
        <v>0</v>
      </c>
      <c r="AB133" s="11">
        <f>'[5]stdep'!AT110</f>
        <v>0</v>
      </c>
      <c r="AC133" s="11">
        <f>'[5]stdep'!AQ110</f>
        <v>0</v>
      </c>
      <c r="AD133" s="11">
        <f>'[5]stdep'!AR110</f>
        <v>0</v>
      </c>
    </row>
    <row r="134" spans="1:30" ht="12.75">
      <c r="A134" s="167" t="s">
        <v>211</v>
      </c>
      <c r="B134" s="11">
        <f>'[5]stdep'!I111</f>
        <v>0</v>
      </c>
      <c r="C134" s="11">
        <f>'[5]stdep'!J111</f>
        <v>0</v>
      </c>
      <c r="D134" s="11">
        <f>'[5]stdep'!G111</f>
        <v>0</v>
      </c>
      <c r="E134" s="142">
        <f>'[5]stdep'!H111</f>
        <v>0</v>
      </c>
      <c r="F134" s="149">
        <f>'[5]stdep'!O111</f>
        <v>0</v>
      </c>
      <c r="G134" s="11">
        <f>'[5]stdep'!P111</f>
        <v>0</v>
      </c>
      <c r="H134" s="11">
        <f>'[5]stdep'!M111</f>
        <v>0</v>
      </c>
      <c r="I134" s="11">
        <f>'[5]stdep'!N111</f>
        <v>0</v>
      </c>
      <c r="J134" s="149">
        <f>'[5]stdep'!U111</f>
        <v>0</v>
      </c>
      <c r="K134" s="11">
        <f>'[5]stdep'!V111</f>
        <v>0</v>
      </c>
      <c r="L134" s="11">
        <f>'[5]stdep'!S111</f>
        <v>0</v>
      </c>
      <c r="M134" s="142">
        <f>'[5]stdep'!T111</f>
        <v>0</v>
      </c>
      <c r="N134" s="11">
        <f>'[5]stdep'!AA111</f>
        <v>0</v>
      </c>
      <c r="O134" s="11">
        <f>'[5]stdep'!AB111</f>
        <v>0</v>
      </c>
      <c r="P134" s="11">
        <f>'[5]stdep'!Y111</f>
        <v>0</v>
      </c>
      <c r="Q134" s="11">
        <f>'[5]stdep'!Z111</f>
        <v>0</v>
      </c>
      <c r="R134" s="167" t="s">
        <v>211</v>
      </c>
      <c r="S134" s="11">
        <f>'[5]stdep'!AG111</f>
        <v>0</v>
      </c>
      <c r="T134" s="11">
        <f>'[5]stdep'!AH111</f>
        <v>0</v>
      </c>
      <c r="U134" s="11">
        <f>'[5]stdep'!AE111</f>
        <v>0</v>
      </c>
      <c r="V134" s="142">
        <f>'[5]stdep'!AF111</f>
        <v>0</v>
      </c>
      <c r="W134" s="11">
        <f>'[5]stdep'!AM111</f>
        <v>0</v>
      </c>
      <c r="X134" s="11">
        <f>'[5]stdep'!AN111</f>
        <v>0</v>
      </c>
      <c r="Y134" s="11">
        <f>'[5]stdep'!AK111</f>
        <v>0</v>
      </c>
      <c r="Z134" s="142">
        <f>'[5]stdep'!AL111</f>
        <v>0</v>
      </c>
      <c r="AA134" s="11">
        <f>'[5]stdep'!AS111</f>
        <v>0</v>
      </c>
      <c r="AB134" s="11">
        <f>'[5]stdep'!AT111</f>
        <v>0</v>
      </c>
      <c r="AC134" s="11">
        <f>'[5]stdep'!AQ111</f>
        <v>0</v>
      </c>
      <c r="AD134" s="11">
        <f>'[5]stdep'!AR111</f>
        <v>0</v>
      </c>
    </row>
    <row r="135" spans="1:30" ht="12.75">
      <c r="A135" s="167" t="s">
        <v>212</v>
      </c>
      <c r="B135" s="11">
        <f>'[5]stdep'!I112</f>
        <v>0</v>
      </c>
      <c r="C135" s="11">
        <f>'[5]stdep'!J112</f>
        <v>0</v>
      </c>
      <c r="D135" s="11">
        <f>'[5]stdep'!G112</f>
        <v>0</v>
      </c>
      <c r="E135" s="142">
        <f>'[5]stdep'!H112</f>
        <v>0</v>
      </c>
      <c r="F135" s="149">
        <f>'[5]stdep'!O112</f>
        <v>0</v>
      </c>
      <c r="G135" s="11">
        <f>'[5]stdep'!P112</f>
        <v>0</v>
      </c>
      <c r="H135" s="11">
        <f>'[5]stdep'!M112</f>
        <v>0</v>
      </c>
      <c r="I135" s="11">
        <f>'[5]stdep'!N112</f>
        <v>0</v>
      </c>
      <c r="J135" s="149">
        <f>'[5]stdep'!U112</f>
        <v>0</v>
      </c>
      <c r="K135" s="11">
        <f>'[5]stdep'!V112</f>
        <v>0</v>
      </c>
      <c r="L135" s="11">
        <f>'[5]stdep'!S112</f>
        <v>0</v>
      </c>
      <c r="M135" s="142">
        <f>'[5]stdep'!T112</f>
        <v>0</v>
      </c>
      <c r="N135" s="11">
        <f>'[5]stdep'!AA112</f>
        <v>0</v>
      </c>
      <c r="O135" s="11">
        <f>'[5]stdep'!AB112</f>
        <v>0</v>
      </c>
      <c r="P135" s="11">
        <f>'[5]stdep'!Y112</f>
        <v>0</v>
      </c>
      <c r="Q135" s="11">
        <f>'[5]stdep'!Z112</f>
        <v>0</v>
      </c>
      <c r="R135" s="167" t="s">
        <v>212</v>
      </c>
      <c r="S135" s="11">
        <f>'[5]stdep'!AG112</f>
        <v>0</v>
      </c>
      <c r="T135" s="11">
        <f>'[5]stdep'!AH112</f>
        <v>0</v>
      </c>
      <c r="U135" s="11">
        <f>'[5]stdep'!AE112</f>
        <v>0</v>
      </c>
      <c r="V135" s="142">
        <f>'[5]stdep'!AF112</f>
        <v>0</v>
      </c>
      <c r="W135" s="11">
        <f>'[5]stdep'!AM112</f>
        <v>0</v>
      </c>
      <c r="X135" s="11">
        <f>'[5]stdep'!AN112</f>
        <v>0</v>
      </c>
      <c r="Y135" s="11">
        <f>'[5]stdep'!AK112</f>
        <v>0</v>
      </c>
      <c r="Z135" s="142">
        <f>'[5]stdep'!AL112</f>
        <v>0</v>
      </c>
      <c r="AA135" s="11">
        <f>'[5]stdep'!AS112</f>
        <v>0</v>
      </c>
      <c r="AB135" s="11">
        <f>'[5]stdep'!AT112</f>
        <v>0</v>
      </c>
      <c r="AC135" s="11">
        <f>'[5]stdep'!AQ112</f>
        <v>0</v>
      </c>
      <c r="AD135" s="11">
        <f>'[5]stdep'!AR112</f>
        <v>0</v>
      </c>
    </row>
    <row r="136" spans="1:30" s="72" customFormat="1" ht="12.75">
      <c r="A136" s="179" t="s">
        <v>103</v>
      </c>
      <c r="B136" s="163">
        <f aca="true" t="shared" si="40" ref="B136:Q136">SUM(B131:B135)</f>
        <v>2345.1</v>
      </c>
      <c r="C136" s="163">
        <f t="shared" si="40"/>
        <v>158.1</v>
      </c>
      <c r="D136" s="163">
        <f t="shared" si="40"/>
        <v>0</v>
      </c>
      <c r="E136" s="163">
        <f t="shared" si="40"/>
        <v>0</v>
      </c>
      <c r="F136" s="163">
        <f t="shared" si="40"/>
        <v>37.8</v>
      </c>
      <c r="G136" s="163">
        <f t="shared" si="40"/>
        <v>3661</v>
      </c>
      <c r="H136" s="163">
        <f t="shared" si="40"/>
        <v>0</v>
      </c>
      <c r="I136" s="163">
        <f t="shared" si="40"/>
        <v>0</v>
      </c>
      <c r="J136" s="163">
        <f t="shared" si="40"/>
        <v>0</v>
      </c>
      <c r="K136" s="163">
        <f t="shared" si="40"/>
        <v>60.56</v>
      </c>
      <c r="L136" s="163">
        <f t="shared" si="40"/>
        <v>0</v>
      </c>
      <c r="M136" s="163">
        <f t="shared" si="40"/>
        <v>14.76</v>
      </c>
      <c r="N136" s="163">
        <f>SUM(N131:N135)</f>
        <v>0</v>
      </c>
      <c r="O136" s="163">
        <f>SUM(O131:O135)</f>
        <v>0</v>
      </c>
      <c r="P136" s="163">
        <f t="shared" si="40"/>
        <v>0</v>
      </c>
      <c r="Q136" s="163">
        <f t="shared" si="40"/>
        <v>0</v>
      </c>
      <c r="R136" s="179" t="s">
        <v>103</v>
      </c>
      <c r="S136" s="163">
        <f aca="true" t="shared" si="41" ref="S136:AD136">SUM(S131:S135)</f>
        <v>23</v>
      </c>
      <c r="T136" s="163">
        <f t="shared" si="41"/>
        <v>269.2</v>
      </c>
      <c r="U136" s="163">
        <f t="shared" si="41"/>
        <v>23</v>
      </c>
      <c r="V136" s="163">
        <f t="shared" si="41"/>
        <v>228.4</v>
      </c>
      <c r="W136" s="163">
        <f t="shared" si="41"/>
        <v>0</v>
      </c>
      <c r="X136" s="163">
        <f t="shared" si="41"/>
        <v>43.6</v>
      </c>
      <c r="Y136" s="163">
        <f t="shared" si="41"/>
        <v>0</v>
      </c>
      <c r="Z136" s="163">
        <f t="shared" si="41"/>
        <v>0</v>
      </c>
      <c r="AA136" s="163">
        <f t="shared" si="41"/>
        <v>0</v>
      </c>
      <c r="AB136" s="163">
        <f t="shared" si="41"/>
        <v>0</v>
      </c>
      <c r="AC136" s="163">
        <f t="shared" si="41"/>
        <v>0</v>
      </c>
      <c r="AD136" s="163">
        <f t="shared" si="41"/>
        <v>0</v>
      </c>
    </row>
    <row r="137" spans="1:30" ht="12.75">
      <c r="A137" s="170" t="s">
        <v>213</v>
      </c>
      <c r="B137" s="11"/>
      <c r="C137" s="11"/>
      <c r="D137" s="11"/>
      <c r="E137" s="142"/>
      <c r="F137" s="149"/>
      <c r="G137" s="11"/>
      <c r="H137" s="11"/>
      <c r="I137" s="11"/>
      <c r="J137" s="149"/>
      <c r="K137" s="11"/>
      <c r="L137" s="11"/>
      <c r="M137" s="142"/>
      <c r="N137" s="11"/>
      <c r="O137" s="11"/>
      <c r="P137" s="11"/>
      <c r="Q137" s="11"/>
      <c r="R137" s="170" t="s">
        <v>213</v>
      </c>
      <c r="S137" s="11"/>
      <c r="T137" s="11"/>
      <c r="U137" s="11"/>
      <c r="V137" s="142"/>
      <c r="W137" s="11"/>
      <c r="X137" s="11"/>
      <c r="Y137" s="11"/>
      <c r="Z137" s="142"/>
      <c r="AA137" s="11"/>
      <c r="AB137" s="11"/>
      <c r="AC137" s="11"/>
      <c r="AD137" s="11"/>
    </row>
    <row r="138" spans="1:30" ht="12.75">
      <c r="A138" s="167" t="s">
        <v>214</v>
      </c>
      <c r="B138" s="11">
        <f>'[5]stdep'!I114</f>
        <v>57</v>
      </c>
      <c r="C138" s="11">
        <f>'[5]stdep'!J114</f>
        <v>0</v>
      </c>
      <c r="D138" s="11">
        <f>'[5]stdep'!G114</f>
        <v>0</v>
      </c>
      <c r="E138" s="142">
        <f>'[5]stdep'!H114</f>
        <v>0</v>
      </c>
      <c r="F138" s="149">
        <f>'[5]stdep'!O114</f>
        <v>396.2</v>
      </c>
      <c r="G138" s="11">
        <f>'[5]stdep'!P114</f>
        <v>51.56</v>
      </c>
      <c r="H138" s="11">
        <f>'[5]stdep'!M114</f>
        <v>0</v>
      </c>
      <c r="I138" s="11">
        <f>'[5]stdep'!N114</f>
        <v>0</v>
      </c>
      <c r="J138" s="149">
        <f>'[5]stdep'!U114</f>
        <v>9.7</v>
      </c>
      <c r="K138" s="11">
        <f>'[5]stdep'!V114</f>
        <v>1.1</v>
      </c>
      <c r="L138" s="11">
        <f>'[5]stdep'!S114</f>
        <v>0</v>
      </c>
      <c r="M138" s="142">
        <f>'[5]stdep'!T114</f>
        <v>0</v>
      </c>
      <c r="N138" s="11">
        <f>'[5]stdep'!AA114</f>
        <v>12</v>
      </c>
      <c r="O138" s="11">
        <f>'[5]stdep'!AB114</f>
        <v>18</v>
      </c>
      <c r="P138" s="11">
        <f>'[5]stdep'!Y114</f>
        <v>0</v>
      </c>
      <c r="Q138" s="11">
        <f>'[5]stdep'!Z114</f>
        <v>0</v>
      </c>
      <c r="R138" s="167" t="s">
        <v>214</v>
      </c>
      <c r="S138" s="11">
        <f>'[5]stdep'!AG114</f>
        <v>91.1</v>
      </c>
      <c r="T138" s="11">
        <f>'[5]stdep'!AH114</f>
        <v>7.88</v>
      </c>
      <c r="U138" s="11">
        <f>'[5]stdep'!AE114</f>
        <v>0</v>
      </c>
      <c r="V138" s="142">
        <f>'[5]stdep'!AF114</f>
        <v>0</v>
      </c>
      <c r="W138" s="11">
        <f>'[5]stdep'!AM114</f>
        <v>0</v>
      </c>
      <c r="X138" s="11">
        <f>'[5]stdep'!AN114</f>
        <v>0</v>
      </c>
      <c r="Y138" s="11">
        <f>'[5]stdep'!AK114</f>
        <v>0</v>
      </c>
      <c r="Z138" s="142">
        <f>'[5]stdep'!AL114</f>
        <v>0</v>
      </c>
      <c r="AA138" s="11">
        <f>'[5]stdep'!AS114</f>
        <v>0</v>
      </c>
      <c r="AB138" s="11">
        <f>'[5]stdep'!AT114</f>
        <v>0</v>
      </c>
      <c r="AC138" s="11">
        <f>'[5]stdep'!AQ114</f>
        <v>0</v>
      </c>
      <c r="AD138" s="11">
        <f>'[5]stdep'!AR114</f>
        <v>0</v>
      </c>
    </row>
    <row r="139" spans="1:30" ht="12.75">
      <c r="A139" s="167" t="s">
        <v>215</v>
      </c>
      <c r="B139" s="11">
        <f>'[5]stdep'!I115</f>
        <v>0</v>
      </c>
      <c r="C139" s="11">
        <f>'[5]stdep'!J115</f>
        <v>0</v>
      </c>
      <c r="D139" s="11">
        <f>'[5]stdep'!G115</f>
        <v>0</v>
      </c>
      <c r="E139" s="142">
        <f>'[5]stdep'!H115</f>
        <v>0</v>
      </c>
      <c r="F139" s="149">
        <f>'[5]stdep'!O115</f>
        <v>43.1</v>
      </c>
      <c r="G139" s="11">
        <f>'[5]stdep'!P115</f>
        <v>30.58</v>
      </c>
      <c r="H139" s="11">
        <f>'[5]stdep'!M115</f>
        <v>0</v>
      </c>
      <c r="I139" s="11">
        <f>'[5]stdep'!N115</f>
        <v>0</v>
      </c>
      <c r="J139" s="149">
        <f>'[5]stdep'!U115</f>
        <v>0</v>
      </c>
      <c r="K139" s="11">
        <f>'[5]stdep'!V115</f>
        <v>0</v>
      </c>
      <c r="L139" s="11">
        <f>'[5]stdep'!S115</f>
        <v>0</v>
      </c>
      <c r="M139" s="142">
        <f>'[5]stdep'!T115</f>
        <v>0</v>
      </c>
      <c r="N139" s="11">
        <f>'[5]stdep'!AA115</f>
        <v>0</v>
      </c>
      <c r="O139" s="11">
        <f>'[5]stdep'!AB115</f>
        <v>0</v>
      </c>
      <c r="P139" s="11">
        <f>'[5]stdep'!Y115</f>
        <v>0</v>
      </c>
      <c r="Q139" s="11">
        <f>'[5]stdep'!Z115</f>
        <v>0</v>
      </c>
      <c r="R139" s="167" t="s">
        <v>215</v>
      </c>
      <c r="S139" s="11">
        <f>'[5]stdep'!AG115</f>
        <v>4</v>
      </c>
      <c r="T139" s="11">
        <f>'[5]stdep'!AH115</f>
        <v>22.12</v>
      </c>
      <c r="U139" s="11">
        <f>'[5]stdep'!AE115</f>
        <v>0</v>
      </c>
      <c r="V139" s="142">
        <f>'[5]stdep'!AF115</f>
        <v>0</v>
      </c>
      <c r="W139" s="11">
        <f>'[5]stdep'!AM115</f>
        <v>0</v>
      </c>
      <c r="X139" s="11">
        <f>'[5]stdep'!AN115</f>
        <v>0</v>
      </c>
      <c r="Y139" s="11">
        <f>'[5]stdep'!AK115</f>
        <v>0</v>
      </c>
      <c r="Z139" s="142">
        <f>'[5]stdep'!AL115</f>
        <v>0</v>
      </c>
      <c r="AA139" s="11">
        <f>'[5]stdep'!AS115</f>
        <v>0</v>
      </c>
      <c r="AB139" s="11">
        <f>'[5]stdep'!AT115</f>
        <v>0</v>
      </c>
      <c r="AC139" s="11">
        <f>'[5]stdep'!AQ115</f>
        <v>0</v>
      </c>
      <c r="AD139" s="11">
        <f>'[5]stdep'!AR115</f>
        <v>0</v>
      </c>
    </row>
    <row r="140" spans="1:30" ht="12.75">
      <c r="A140" s="167" t="s">
        <v>216</v>
      </c>
      <c r="B140" s="11">
        <f>'[5]stdep'!I116</f>
        <v>0</v>
      </c>
      <c r="C140" s="11">
        <f>'[5]stdep'!J116</f>
        <v>0</v>
      </c>
      <c r="D140" s="11">
        <f>'[5]stdep'!G116</f>
        <v>0</v>
      </c>
      <c r="E140" s="142">
        <f>'[5]stdep'!H116</f>
        <v>0</v>
      </c>
      <c r="F140" s="149">
        <f>'[5]stdep'!O116</f>
        <v>0</v>
      </c>
      <c r="G140" s="11">
        <f>'[5]stdep'!P116</f>
        <v>0</v>
      </c>
      <c r="H140" s="11">
        <f>'[5]stdep'!M116</f>
        <v>0</v>
      </c>
      <c r="I140" s="11">
        <f>'[5]stdep'!N116</f>
        <v>0</v>
      </c>
      <c r="J140" s="149">
        <f>'[5]stdep'!U116</f>
        <v>0</v>
      </c>
      <c r="K140" s="11">
        <f>'[5]stdep'!V116</f>
        <v>0</v>
      </c>
      <c r="L140" s="11">
        <f>'[5]stdep'!S116</f>
        <v>0</v>
      </c>
      <c r="M140" s="142">
        <f>'[5]stdep'!T116</f>
        <v>0</v>
      </c>
      <c r="N140" s="11">
        <f>'[5]stdep'!AA116</f>
        <v>0</v>
      </c>
      <c r="O140" s="11">
        <f>'[5]stdep'!AB116</f>
        <v>0</v>
      </c>
      <c r="P140" s="11">
        <f>'[5]stdep'!Y116</f>
        <v>0</v>
      </c>
      <c r="Q140" s="11">
        <f>'[5]stdep'!Z116</f>
        <v>0</v>
      </c>
      <c r="R140" s="167" t="s">
        <v>216</v>
      </c>
      <c r="S140" s="11">
        <f>'[5]stdep'!AG116</f>
        <v>0</v>
      </c>
      <c r="T140" s="11">
        <f>'[5]stdep'!AH116</f>
        <v>0</v>
      </c>
      <c r="U140" s="11">
        <f>'[5]stdep'!AE116</f>
        <v>0</v>
      </c>
      <c r="V140" s="142">
        <f>'[5]stdep'!AF116</f>
        <v>0</v>
      </c>
      <c r="W140" s="11">
        <f>'[5]stdep'!AM116</f>
        <v>0</v>
      </c>
      <c r="X140" s="11">
        <f>'[5]stdep'!AN116</f>
        <v>0</v>
      </c>
      <c r="Y140" s="11">
        <f>'[5]stdep'!AK116</f>
        <v>0</v>
      </c>
      <c r="Z140" s="142">
        <f>'[5]stdep'!AL116</f>
        <v>0</v>
      </c>
      <c r="AA140" s="11">
        <f>'[5]stdep'!AS116</f>
        <v>0</v>
      </c>
      <c r="AB140" s="11">
        <f>'[5]stdep'!AT116</f>
        <v>0</v>
      </c>
      <c r="AC140" s="11">
        <f>'[5]stdep'!AQ116</f>
        <v>0</v>
      </c>
      <c r="AD140" s="11">
        <f>'[5]stdep'!AR116</f>
        <v>0</v>
      </c>
    </row>
    <row r="141" spans="1:30" ht="12.75">
      <c r="A141" s="167" t="s">
        <v>217</v>
      </c>
      <c r="B141" s="11">
        <f>'[5]stdep'!I117</f>
        <v>74</v>
      </c>
      <c r="C141" s="11">
        <f>'[5]stdep'!J117</f>
        <v>0</v>
      </c>
      <c r="D141" s="11">
        <f>'[5]stdep'!G117</f>
        <v>0</v>
      </c>
      <c r="E141" s="142">
        <f>'[5]stdep'!H117</f>
        <v>0</v>
      </c>
      <c r="F141" s="149">
        <f>'[5]stdep'!O117</f>
        <v>56.1</v>
      </c>
      <c r="G141" s="11">
        <f>'[5]stdep'!P117</f>
        <v>138.7</v>
      </c>
      <c r="H141" s="11">
        <f>'[5]stdep'!M117</f>
        <v>0</v>
      </c>
      <c r="I141" s="11">
        <f>'[5]stdep'!N117</f>
        <v>0</v>
      </c>
      <c r="J141" s="149">
        <f>'[5]stdep'!U117</f>
        <v>0</v>
      </c>
      <c r="K141" s="11">
        <f>'[5]stdep'!V117</f>
        <v>0</v>
      </c>
      <c r="L141" s="11">
        <f>'[5]stdep'!S117</f>
        <v>0</v>
      </c>
      <c r="M141" s="142">
        <f>'[5]stdep'!T117</f>
        <v>0</v>
      </c>
      <c r="N141" s="11">
        <f>'[5]stdep'!AA117</f>
        <v>0</v>
      </c>
      <c r="O141" s="11">
        <f>'[5]stdep'!AB117</f>
        <v>0</v>
      </c>
      <c r="P141" s="11">
        <f>'[5]stdep'!Y117</f>
        <v>0</v>
      </c>
      <c r="Q141" s="11">
        <f>'[5]stdep'!Z117</f>
        <v>0</v>
      </c>
      <c r="R141" s="167" t="s">
        <v>217</v>
      </c>
      <c r="S141" s="11">
        <f>'[5]stdep'!AG117</f>
        <v>0</v>
      </c>
      <c r="T141" s="11">
        <f>'[5]stdep'!AH117</f>
        <v>0</v>
      </c>
      <c r="U141" s="11">
        <f>'[5]stdep'!AE117</f>
        <v>0</v>
      </c>
      <c r="V141" s="142">
        <f>'[5]stdep'!AF117</f>
        <v>0</v>
      </c>
      <c r="W141" s="11">
        <f>'[5]stdep'!AM117</f>
        <v>0</v>
      </c>
      <c r="X141" s="11">
        <f>'[5]stdep'!AN117</f>
        <v>0</v>
      </c>
      <c r="Y141" s="11">
        <f>'[5]stdep'!AK117</f>
        <v>0</v>
      </c>
      <c r="Z141" s="142">
        <f>'[5]stdep'!AL117</f>
        <v>0</v>
      </c>
      <c r="AA141" s="11">
        <f>'[5]stdep'!AS117</f>
        <v>0</v>
      </c>
      <c r="AB141" s="11">
        <f>'[5]stdep'!AT117</f>
        <v>0</v>
      </c>
      <c r="AC141" s="11">
        <f>'[5]stdep'!AQ117</f>
        <v>0</v>
      </c>
      <c r="AD141" s="11">
        <f>'[5]stdep'!AR117</f>
        <v>0</v>
      </c>
    </row>
    <row r="142" spans="1:30" ht="12.75">
      <c r="A142" s="167" t="s">
        <v>218</v>
      </c>
      <c r="B142" s="11">
        <f>'[5]stdep'!I118</f>
        <v>0</v>
      </c>
      <c r="C142" s="11">
        <f>'[5]stdep'!J118</f>
        <v>0</v>
      </c>
      <c r="D142" s="11">
        <f>'[5]stdep'!G118</f>
        <v>0</v>
      </c>
      <c r="E142" s="142">
        <f>'[5]stdep'!H118</f>
        <v>0</v>
      </c>
      <c r="F142" s="149">
        <f>'[5]stdep'!O118</f>
        <v>0</v>
      </c>
      <c r="G142" s="11">
        <f>'[5]stdep'!P118</f>
        <v>0</v>
      </c>
      <c r="H142" s="11">
        <f>'[5]stdep'!M118</f>
        <v>0</v>
      </c>
      <c r="I142" s="11">
        <f>'[5]stdep'!N118</f>
        <v>0</v>
      </c>
      <c r="J142" s="149">
        <f>'[5]stdep'!U118</f>
        <v>0</v>
      </c>
      <c r="K142" s="11">
        <f>'[5]stdep'!V118</f>
        <v>0</v>
      </c>
      <c r="L142" s="11">
        <f>'[5]stdep'!S118</f>
        <v>0</v>
      </c>
      <c r="M142" s="142">
        <f>'[5]stdep'!T118</f>
        <v>0</v>
      </c>
      <c r="N142" s="11">
        <f>'[5]stdep'!AA118</f>
        <v>0</v>
      </c>
      <c r="O142" s="11">
        <f>'[5]stdep'!AB118</f>
        <v>0</v>
      </c>
      <c r="P142" s="11">
        <f>'[5]stdep'!Y118</f>
        <v>0</v>
      </c>
      <c r="Q142" s="11">
        <f>'[5]stdep'!Z118</f>
        <v>0</v>
      </c>
      <c r="R142" s="167" t="s">
        <v>218</v>
      </c>
      <c r="S142" s="11">
        <f>'[5]stdep'!AG118</f>
        <v>0</v>
      </c>
      <c r="T142" s="11">
        <f>'[5]stdep'!AH118</f>
        <v>0</v>
      </c>
      <c r="U142" s="11">
        <f>'[5]stdep'!AE118</f>
        <v>0</v>
      </c>
      <c r="V142" s="142">
        <f>'[5]stdep'!AF118</f>
        <v>0</v>
      </c>
      <c r="W142" s="11">
        <f>'[5]stdep'!AM118</f>
        <v>0</v>
      </c>
      <c r="X142" s="11">
        <f>'[5]stdep'!AN118</f>
        <v>0</v>
      </c>
      <c r="Y142" s="11">
        <f>'[5]stdep'!AK118</f>
        <v>0</v>
      </c>
      <c r="Z142" s="142">
        <f>'[5]stdep'!AL118</f>
        <v>0</v>
      </c>
      <c r="AA142" s="11">
        <f>'[5]stdep'!AS118</f>
        <v>0</v>
      </c>
      <c r="AB142" s="11">
        <f>'[5]stdep'!AT118</f>
        <v>0</v>
      </c>
      <c r="AC142" s="11">
        <f>'[5]stdep'!AQ118</f>
        <v>0</v>
      </c>
      <c r="AD142" s="11">
        <f>'[5]stdep'!AR118</f>
        <v>0</v>
      </c>
    </row>
    <row r="143" spans="1:30" ht="12.75">
      <c r="A143" s="167" t="s">
        <v>219</v>
      </c>
      <c r="B143" s="11">
        <f>'[5]stdep'!I119</f>
        <v>7</v>
      </c>
      <c r="C143" s="11">
        <f>'[5]stdep'!J119</f>
        <v>15</v>
      </c>
      <c r="D143" s="11">
        <f>'[5]stdep'!G119</f>
        <v>0</v>
      </c>
      <c r="E143" s="142">
        <f>'[5]stdep'!H119</f>
        <v>0</v>
      </c>
      <c r="F143" s="149">
        <f>'[5]stdep'!O119</f>
        <v>66.4</v>
      </c>
      <c r="G143" s="11">
        <f>'[5]stdep'!P119</f>
        <v>59.9</v>
      </c>
      <c r="H143" s="11">
        <f>'[5]stdep'!M119</f>
        <v>0</v>
      </c>
      <c r="I143" s="11">
        <f>'[5]stdep'!N119</f>
        <v>0</v>
      </c>
      <c r="J143" s="149">
        <f>'[5]stdep'!U119</f>
        <v>0</v>
      </c>
      <c r="K143" s="11">
        <f>'[5]stdep'!V119</f>
        <v>0</v>
      </c>
      <c r="L143" s="11">
        <f>'[5]stdep'!S119</f>
        <v>0</v>
      </c>
      <c r="M143" s="142">
        <f>'[5]stdep'!T119</f>
        <v>0</v>
      </c>
      <c r="N143" s="11">
        <f>'[5]stdep'!AA119</f>
        <v>0</v>
      </c>
      <c r="O143" s="11">
        <f>'[5]stdep'!AB119</f>
        <v>0</v>
      </c>
      <c r="P143" s="11">
        <f>'[5]stdep'!Y119</f>
        <v>0</v>
      </c>
      <c r="Q143" s="11">
        <f>'[5]stdep'!Z119</f>
        <v>0</v>
      </c>
      <c r="R143" s="167" t="s">
        <v>219</v>
      </c>
      <c r="S143" s="11">
        <f>'[5]stdep'!AG119</f>
        <v>3.7</v>
      </c>
      <c r="T143" s="11">
        <f>'[5]stdep'!AH119</f>
        <v>0</v>
      </c>
      <c r="U143" s="11">
        <f>'[5]stdep'!AE119</f>
        <v>0</v>
      </c>
      <c r="V143" s="142">
        <f>'[5]stdep'!AF119</f>
        <v>0</v>
      </c>
      <c r="W143" s="11">
        <f>'[5]stdep'!AM119</f>
        <v>4.6</v>
      </c>
      <c r="X143" s="11">
        <f>'[5]stdep'!AN119</f>
        <v>0</v>
      </c>
      <c r="Y143" s="11">
        <f>'[5]stdep'!AK119</f>
        <v>0</v>
      </c>
      <c r="Z143" s="142">
        <f>'[5]stdep'!AL119</f>
        <v>0</v>
      </c>
      <c r="AA143" s="11">
        <f>'[5]stdep'!AS119</f>
        <v>0</v>
      </c>
      <c r="AB143" s="11">
        <f>'[5]stdep'!AT119</f>
        <v>0</v>
      </c>
      <c r="AC143" s="11">
        <f>'[5]stdep'!AQ119</f>
        <v>0</v>
      </c>
      <c r="AD143" s="11">
        <f>'[5]stdep'!AR119</f>
        <v>0</v>
      </c>
    </row>
    <row r="144" spans="1:30" s="72" customFormat="1" ht="12.75">
      <c r="A144" s="179" t="s">
        <v>103</v>
      </c>
      <c r="B144" s="163">
        <f aca="true" t="shared" si="42" ref="B144:Q144">SUM(B138:B143)</f>
        <v>138</v>
      </c>
      <c r="C144" s="163">
        <f t="shared" si="42"/>
        <v>15</v>
      </c>
      <c r="D144" s="163">
        <f t="shared" si="42"/>
        <v>0</v>
      </c>
      <c r="E144" s="163">
        <f t="shared" si="42"/>
        <v>0</v>
      </c>
      <c r="F144" s="163">
        <f t="shared" si="42"/>
        <v>561.8000000000001</v>
      </c>
      <c r="G144" s="163">
        <f t="shared" si="42"/>
        <v>280.73999999999995</v>
      </c>
      <c r="H144" s="163">
        <f t="shared" si="42"/>
        <v>0</v>
      </c>
      <c r="I144" s="163">
        <f t="shared" si="42"/>
        <v>0</v>
      </c>
      <c r="J144" s="163">
        <f t="shared" si="42"/>
        <v>9.7</v>
      </c>
      <c r="K144" s="163">
        <f t="shared" si="42"/>
        <v>1.1</v>
      </c>
      <c r="L144" s="163">
        <f t="shared" si="42"/>
        <v>0</v>
      </c>
      <c r="M144" s="163">
        <f t="shared" si="42"/>
        <v>0</v>
      </c>
      <c r="N144" s="163">
        <f>SUM(N138:N143)</f>
        <v>12</v>
      </c>
      <c r="O144" s="163">
        <f>SUM(O138:O143)</f>
        <v>18</v>
      </c>
      <c r="P144" s="163">
        <f t="shared" si="42"/>
        <v>0</v>
      </c>
      <c r="Q144" s="163">
        <f t="shared" si="42"/>
        <v>0</v>
      </c>
      <c r="R144" s="179" t="s">
        <v>103</v>
      </c>
      <c r="S144" s="163">
        <f aca="true" t="shared" si="43" ref="S144:AD144">SUM(S138:S143)</f>
        <v>98.8</v>
      </c>
      <c r="T144" s="163">
        <f t="shared" si="43"/>
        <v>30</v>
      </c>
      <c r="U144" s="163">
        <f t="shared" si="43"/>
        <v>0</v>
      </c>
      <c r="V144" s="163">
        <f t="shared" si="43"/>
        <v>0</v>
      </c>
      <c r="W144" s="163">
        <f t="shared" si="43"/>
        <v>4.6</v>
      </c>
      <c r="X144" s="163">
        <f t="shared" si="43"/>
        <v>0</v>
      </c>
      <c r="Y144" s="163">
        <f t="shared" si="43"/>
        <v>0</v>
      </c>
      <c r="Z144" s="163">
        <f t="shared" si="43"/>
        <v>0</v>
      </c>
      <c r="AA144" s="163">
        <f t="shared" si="43"/>
        <v>0</v>
      </c>
      <c r="AB144" s="163">
        <f t="shared" si="43"/>
        <v>0</v>
      </c>
      <c r="AC144" s="163">
        <f t="shared" si="43"/>
        <v>0</v>
      </c>
      <c r="AD144" s="163">
        <f t="shared" si="43"/>
        <v>0</v>
      </c>
    </row>
    <row r="145" spans="1:30" ht="12.75">
      <c r="A145" s="170" t="s">
        <v>220</v>
      </c>
      <c r="B145" s="11"/>
      <c r="C145" s="11"/>
      <c r="D145" s="11"/>
      <c r="E145" s="142"/>
      <c r="F145" s="149"/>
      <c r="G145" s="11"/>
      <c r="H145" s="11"/>
      <c r="I145" s="11"/>
      <c r="J145" s="149"/>
      <c r="K145" s="11"/>
      <c r="L145" s="11"/>
      <c r="M145" s="142"/>
      <c r="N145" s="11"/>
      <c r="O145" s="11"/>
      <c r="P145" s="11"/>
      <c r="Q145" s="11"/>
      <c r="R145" s="170" t="s">
        <v>220</v>
      </c>
      <c r="S145" s="11"/>
      <c r="T145" s="11"/>
      <c r="U145" s="11"/>
      <c r="V145" s="142"/>
      <c r="W145" s="11"/>
      <c r="X145" s="11"/>
      <c r="Y145" s="11"/>
      <c r="Z145" s="142"/>
      <c r="AA145" s="11"/>
      <c r="AB145" s="11"/>
      <c r="AC145" s="11"/>
      <c r="AD145" s="11"/>
    </row>
    <row r="146" spans="1:30" ht="12.75">
      <c r="A146" s="167" t="s">
        <v>221</v>
      </c>
      <c r="B146" s="11">
        <f>'[5]stdep'!I121</f>
        <v>0</v>
      </c>
      <c r="C146" s="11">
        <f>'[5]stdep'!J121</f>
        <v>0</v>
      </c>
      <c r="D146" s="11">
        <f>'[5]stdep'!K121</f>
        <v>0</v>
      </c>
      <c r="E146" s="154">
        <f>'[5]stdep'!L121</f>
        <v>0</v>
      </c>
      <c r="F146" s="11">
        <f>'[5]stdep'!M121</f>
        <v>0</v>
      </c>
      <c r="G146" s="11">
        <f>'[5]stdep'!N121</f>
        <v>0</v>
      </c>
      <c r="H146" s="11">
        <f>'[5]stdep'!O121</f>
        <v>0</v>
      </c>
      <c r="I146" s="154">
        <f>'[5]stdep'!P121</f>
        <v>0</v>
      </c>
      <c r="J146" s="11">
        <f>'[5]stdep'!Q121</f>
        <v>0</v>
      </c>
      <c r="K146" s="11">
        <f>'[5]stdep'!R121</f>
        <v>0</v>
      </c>
      <c r="L146" s="11">
        <f>'[5]stdep'!S121</f>
        <v>0</v>
      </c>
      <c r="M146" s="154">
        <f>'[5]stdep'!T121</f>
        <v>0</v>
      </c>
      <c r="N146" s="11">
        <f>'[5]stdep'!U121</f>
        <v>0</v>
      </c>
      <c r="O146" s="11">
        <f>'[5]stdep'!V121</f>
        <v>0</v>
      </c>
      <c r="P146" s="11">
        <f>'[5]stdep'!W121</f>
        <v>0</v>
      </c>
      <c r="Q146" s="11">
        <f>'[5]stdep'!X121</f>
        <v>0</v>
      </c>
      <c r="R146" s="167" t="s">
        <v>221</v>
      </c>
      <c r="S146" s="11">
        <f>'[5]stdep'!$AG$121</f>
        <v>0</v>
      </c>
      <c r="T146" s="11">
        <f>'[5]stdep'!$AG$121</f>
        <v>0</v>
      </c>
      <c r="U146" s="11">
        <f>'[5]stdep'!$AH$121</f>
        <v>0</v>
      </c>
      <c r="V146" s="142">
        <f>'[5]stdep'!$AH$121</f>
        <v>0</v>
      </c>
      <c r="W146" s="11">
        <f>'[5]stdep'!$AH$121</f>
        <v>0</v>
      </c>
      <c r="X146" s="11">
        <f>'[5]stdep'!$AH$121</f>
        <v>0</v>
      </c>
      <c r="Y146" s="11">
        <f>'[5]stdep'!$AH$121</f>
        <v>0</v>
      </c>
      <c r="Z146" s="142">
        <f>'[5]stdep'!$AH$121</f>
        <v>0</v>
      </c>
      <c r="AA146" s="11">
        <f>'[5]stdep'!$AH$121</f>
        <v>0</v>
      </c>
      <c r="AB146" s="11">
        <f>'[5]stdep'!$AH$121</f>
        <v>0</v>
      </c>
      <c r="AC146" s="11">
        <f>'[5]stdep'!$AH$121</f>
        <v>0</v>
      </c>
      <c r="AD146" s="11">
        <f>'[5]stdep'!$AH$121</f>
        <v>0</v>
      </c>
    </row>
    <row r="147" spans="1:30" s="72" customFormat="1" ht="12.75">
      <c r="A147" s="168" t="s">
        <v>222</v>
      </c>
      <c r="B147" s="63">
        <f>'[5]stdep'!I123</f>
        <v>0</v>
      </c>
      <c r="C147" s="63">
        <f>'[5]stdep'!J123</f>
        <v>0</v>
      </c>
      <c r="D147" s="63">
        <v>0</v>
      </c>
      <c r="E147" s="155">
        <f>'[5]stdep'!L123</f>
        <v>0</v>
      </c>
      <c r="F147" s="63">
        <f>'[5]stdep'!M123</f>
        <v>0</v>
      </c>
      <c r="G147" s="63">
        <f>'[5]stdep'!N123</f>
        <v>0</v>
      </c>
      <c r="H147" s="63">
        <v>0</v>
      </c>
      <c r="I147" s="155">
        <f>'[5]stdep'!P123</f>
        <v>0</v>
      </c>
      <c r="J147" s="63">
        <f>'[5]stdep'!Q123</f>
        <v>0</v>
      </c>
      <c r="K147" s="63">
        <f>'[5]stdep'!R123</f>
        <v>0</v>
      </c>
      <c r="L147" s="63">
        <f>'[5]stdep'!S123</f>
        <v>0</v>
      </c>
      <c r="M147" s="155">
        <f>'[5]stdep'!T123</f>
        <v>0</v>
      </c>
      <c r="N147" s="63">
        <f>'[5]stdep'!U123</f>
        <v>0</v>
      </c>
      <c r="O147" s="63">
        <f>'[5]stdep'!V123</f>
        <v>0</v>
      </c>
      <c r="P147" s="63">
        <f>'[5]stdep'!W123</f>
        <v>0</v>
      </c>
      <c r="Q147" s="63">
        <f>'[5]stdep'!X123</f>
        <v>0</v>
      </c>
      <c r="R147" s="168" t="s">
        <v>222</v>
      </c>
      <c r="S147" s="63">
        <f>'[5]stdep'!AG123</f>
        <v>0</v>
      </c>
      <c r="T147" s="63">
        <f>'[5]stdep'!AH123</f>
        <v>0</v>
      </c>
      <c r="U147" s="63"/>
      <c r="V147" s="146"/>
      <c r="W147" s="63">
        <f>'[5]stdep'!AM123</f>
        <v>0</v>
      </c>
      <c r="X147" s="63">
        <f>'[5]stdep'!AN123</f>
        <v>0</v>
      </c>
      <c r="Y147" s="63"/>
      <c r="Z147" s="146"/>
      <c r="AA147" s="63"/>
      <c r="AB147" s="63"/>
      <c r="AC147" s="63"/>
      <c r="AD147" s="63"/>
    </row>
    <row r="148" spans="1:30" s="158" customFormat="1" ht="18.75" customHeight="1">
      <c r="A148" s="169" t="s">
        <v>223</v>
      </c>
      <c r="B148" s="156">
        <f aca="true" t="shared" si="44" ref="B148:M148">B17+B23+B28+B32+B40+B45+B51+B55+B61+B65+B71+B78+B85+B91+B98+B108+B113+B123+B129+B136+B144+B147</f>
        <v>193354.99999999994</v>
      </c>
      <c r="C148" s="156">
        <f t="shared" si="44"/>
        <v>112895.68000000002</v>
      </c>
      <c r="D148" s="123">
        <f>D17+D23+D28+D32+D40+D45+D51+D55+D61+D65+D71+D78+D85+D91+D98+D108+D113+D123+D129+D136+D144+D147</f>
        <v>9458.7</v>
      </c>
      <c r="E148" s="157">
        <f>E17+E23+E28+E32+E40+E45+E51+E55+E61+E65+E71+E78+E85+E91+E98+E108+E113+E123+E129+E136+E144+E147</f>
        <v>6086.17</v>
      </c>
      <c r="F148" s="156">
        <f>F17+F23+F28+F32+F40+F45+F51+F55+F61+F65+F71+F78+F85+F91+F98+F108+F113+F123+F129+F136+F144+F147</f>
        <v>125894</v>
      </c>
      <c r="G148" s="156">
        <f>G17+G23+G28+G32+G40+G45+G51+G55+G61+G65+G71+G78+G85+G91+G98+G108+G113+G123+G129+G136+G144+G147</f>
        <v>88840.36</v>
      </c>
      <c r="H148" s="123">
        <f t="shared" si="44"/>
        <v>817.5</v>
      </c>
      <c r="I148" s="129">
        <f t="shared" si="44"/>
        <v>761.5</v>
      </c>
      <c r="J148" s="156">
        <f t="shared" si="44"/>
        <v>33289.49999999999</v>
      </c>
      <c r="K148" s="156">
        <f t="shared" si="44"/>
        <v>21938.270000000004</v>
      </c>
      <c r="L148" s="123">
        <f t="shared" si="44"/>
        <v>2039.9</v>
      </c>
      <c r="M148" s="129">
        <f t="shared" si="44"/>
        <v>974.4599999999999</v>
      </c>
      <c r="N148" s="156">
        <f>N17+N23+N28+N32+N40+N45+N51+N55+N61+N65+N71+N78+N85+N91+N98+N108+N113+N123+N129+N136+N144+N147</f>
        <v>935.0999999999999</v>
      </c>
      <c r="O148" s="156">
        <f>O17+O23+O28+O32+O40+O45+O51+O55+O61+O65+O71+O78+O85+O91+O98+O108+O113+O123+O129+O136+O144+O147</f>
        <v>2332.34</v>
      </c>
      <c r="P148" s="123">
        <f>P17+P23+P28+P32+P40+P45+P51+P55+P61+P65+P71+P78+P85+P91+P98+P108+P113+P123+P129+P136+P144+P147</f>
        <v>566</v>
      </c>
      <c r="Q148" s="123">
        <f>Q17+Q23+Q28+Q32+Q40+Q45+Q51+Q55+Q61+Q65+Q71+Q78+Q85+Q91+Q98+Q108+Q113+Q123+Q129+Q136+Q144+Q147</f>
        <v>797.25</v>
      </c>
      <c r="R148" s="169" t="s">
        <v>223</v>
      </c>
      <c r="S148" s="156">
        <f>S17+S23+S28+S32+S40+S45+S51+S55+S61+S65+S71+S78+S85+S91+S98+S108+S113+S123+S129+S136+S144+S147</f>
        <v>75914.60000000002</v>
      </c>
      <c r="T148" s="156">
        <f>T17+T23+T28+T32+T40+T45+T51+T55+T61+T65+T71+T78+T85+T91+T98+T108+T113+T123+T129+T136+T144+T147</f>
        <v>46694.7</v>
      </c>
      <c r="U148" s="123">
        <f aca="true" t="shared" si="45" ref="U148:AD148">U17+U23+U28+U32+U40+U45+U51+U55+U61+U65+U71+U78+U85+U91+U98+U108+U113+U123+U129+U136+U144+U147</f>
        <v>6109.5</v>
      </c>
      <c r="V148" s="129">
        <f t="shared" si="45"/>
        <v>9617.58</v>
      </c>
      <c r="W148" s="156">
        <f t="shared" si="45"/>
        <v>44460.4</v>
      </c>
      <c r="X148" s="156">
        <f t="shared" si="45"/>
        <v>21692.789999999994</v>
      </c>
      <c r="Y148" s="123">
        <f t="shared" si="45"/>
        <v>2175.7000000000003</v>
      </c>
      <c r="Z148" s="129">
        <f t="shared" si="45"/>
        <v>4621.32</v>
      </c>
      <c r="AA148" s="156">
        <f t="shared" si="45"/>
        <v>4537.499999999999</v>
      </c>
      <c r="AB148" s="156">
        <f t="shared" si="45"/>
        <v>2561.9000000000005</v>
      </c>
      <c r="AC148" s="123">
        <f t="shared" si="45"/>
        <v>304.8</v>
      </c>
      <c r="AD148" s="123">
        <f t="shared" si="45"/>
        <v>153.1</v>
      </c>
    </row>
    <row r="149" spans="1:30" ht="21.75" customHeight="1">
      <c r="A149" s="191" t="s">
        <v>224</v>
      </c>
      <c r="B149" s="191" t="s">
        <v>225</v>
      </c>
      <c r="C149" s="118"/>
      <c r="D149" s="44"/>
      <c r="E149" s="68"/>
      <c r="F149" s="70"/>
      <c r="G149" s="99"/>
      <c r="H149" s="44"/>
      <c r="I149" s="45"/>
      <c r="J149" s="46"/>
      <c r="K149" s="99"/>
      <c r="L149" s="47"/>
      <c r="M149" s="48"/>
      <c r="N149" s="35"/>
      <c r="O149" s="203"/>
      <c r="P149" s="203"/>
      <c r="Q149" s="203"/>
      <c r="R149" s="191" t="s">
        <v>224</v>
      </c>
      <c r="S149" s="191" t="s">
        <v>225</v>
      </c>
      <c r="T149" s="43"/>
      <c r="U149" s="44"/>
      <c r="V149" s="45"/>
      <c r="W149" s="49"/>
      <c r="X149" s="45"/>
      <c r="Y149" s="49"/>
      <c r="Z149" s="45"/>
      <c r="AA149" s="49"/>
      <c r="AB149" s="45"/>
      <c r="AC149" s="49"/>
      <c r="AD149" s="45"/>
    </row>
    <row r="150" spans="1:30" ht="12">
      <c r="A150" s="42"/>
      <c r="B150" s="49"/>
      <c r="C150" s="131"/>
      <c r="D150" s="49"/>
      <c r="E150" s="49"/>
      <c r="F150" s="70"/>
      <c r="G150" s="99"/>
      <c r="H150" s="49"/>
      <c r="I150" s="45"/>
      <c r="J150" s="46"/>
      <c r="K150" s="99"/>
      <c r="L150" s="49"/>
      <c r="M150" s="45"/>
      <c r="N150" s="73"/>
      <c r="P150" s="73"/>
      <c r="R150" s="42"/>
      <c r="S150" s="49"/>
      <c r="T150" s="45"/>
      <c r="U150" s="49"/>
      <c r="V150" s="45"/>
      <c r="W150" s="49"/>
      <c r="X150" s="45"/>
      <c r="Y150" s="49"/>
      <c r="Z150" s="45"/>
      <c r="AA150" s="49"/>
      <c r="AB150" s="45"/>
      <c r="AC150" s="49"/>
      <c r="AD150" s="45"/>
    </row>
    <row r="151" spans="1:83" s="29" customFormat="1" ht="12">
      <c r="A151" s="18"/>
      <c r="B151" s="18"/>
      <c r="C151" s="120"/>
      <c r="D151" s="66"/>
      <c r="E151" s="66"/>
      <c r="F151" s="18"/>
      <c r="G151" s="122"/>
      <c r="H151" s="66"/>
      <c r="I151" s="51"/>
      <c r="J151" s="18"/>
      <c r="K151" s="122"/>
      <c r="L151" s="18"/>
      <c r="M151" s="18"/>
      <c r="N151" s="74"/>
      <c r="O151" s="114"/>
      <c r="P151" s="74"/>
      <c r="Q151" s="74"/>
      <c r="R151" s="51"/>
      <c r="S151" s="18"/>
      <c r="T151" s="51"/>
      <c r="U151" s="18"/>
      <c r="V151" s="18"/>
      <c r="W151" s="18"/>
      <c r="X151" s="51"/>
      <c r="Y151" s="18"/>
      <c r="Z151" s="18"/>
      <c r="AA151" s="18"/>
      <c r="AB151" s="51"/>
      <c r="AC151" s="18"/>
      <c r="AD151" s="18"/>
      <c r="AE151" s="52"/>
      <c r="AF151" s="130"/>
      <c r="AG151" s="130"/>
      <c r="AH151" s="74"/>
      <c r="AI151" s="74"/>
      <c r="AJ151" s="130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3"/>
      <c r="P152" s="73"/>
    </row>
    <row r="153" spans="14:16" ht="12">
      <c r="N153" s="73"/>
      <c r="P153" s="73"/>
    </row>
    <row r="154" spans="14:16" ht="12">
      <c r="N154" s="73"/>
      <c r="P154" s="73"/>
    </row>
    <row r="155" spans="14:16" ht="12">
      <c r="N155" s="73"/>
      <c r="P155" s="73"/>
    </row>
    <row r="156" spans="14:16" ht="12">
      <c r="N156" s="73"/>
      <c r="P156" s="73"/>
    </row>
    <row r="157" spans="14:16" ht="12">
      <c r="N157" s="73"/>
      <c r="P157" s="73"/>
    </row>
    <row r="158" spans="14:16" ht="12">
      <c r="N158" s="73"/>
      <c r="P158" s="73"/>
    </row>
    <row r="159" spans="14:16" ht="12">
      <c r="N159" s="73"/>
      <c r="P159" s="73"/>
    </row>
    <row r="160" spans="14:16" ht="12">
      <c r="N160" s="73"/>
      <c r="P160" s="73"/>
    </row>
    <row r="161" spans="14:16" ht="12">
      <c r="N161" s="73"/>
      <c r="P161" s="73"/>
    </row>
    <row r="162" spans="14:16" ht="12">
      <c r="N162" s="73"/>
      <c r="P162" s="73"/>
    </row>
    <row r="163" spans="14:16" ht="12">
      <c r="N163" s="73"/>
      <c r="P163" s="73"/>
    </row>
    <row r="164" spans="14:16" ht="12">
      <c r="N164" s="73"/>
      <c r="P164" s="73"/>
    </row>
    <row r="165" spans="14:16" ht="12">
      <c r="N165" s="73"/>
      <c r="P165" s="73"/>
    </row>
    <row r="166" spans="14:16" ht="12">
      <c r="N166" s="73"/>
      <c r="P166" s="73"/>
    </row>
    <row r="167" spans="14:16" ht="12">
      <c r="N167" s="73"/>
      <c r="P167" s="73"/>
    </row>
    <row r="168" spans="14:16" ht="12">
      <c r="N168" s="73"/>
      <c r="P168" s="73"/>
    </row>
    <row r="169" spans="14:16" ht="12">
      <c r="N169" s="73"/>
      <c r="P169" s="73"/>
    </row>
    <row r="170" spans="14:16" ht="12">
      <c r="N170" s="73"/>
      <c r="P170" s="73"/>
    </row>
    <row r="171" spans="14:16" ht="12">
      <c r="N171" s="73"/>
      <c r="P171" s="73"/>
    </row>
    <row r="172" spans="14:16" ht="12">
      <c r="N172" s="73"/>
      <c r="P172" s="73"/>
    </row>
    <row r="173" spans="14:16" ht="12">
      <c r="N173" s="73"/>
      <c r="P173" s="73"/>
    </row>
    <row r="174" spans="14:16" ht="12">
      <c r="N174" s="73"/>
      <c r="P174" s="73"/>
    </row>
    <row r="175" spans="14:16" ht="12">
      <c r="N175" s="73"/>
      <c r="P175" s="73"/>
    </row>
    <row r="176" spans="14:16" ht="12">
      <c r="N176" s="73"/>
      <c r="P176" s="73"/>
    </row>
    <row r="177" spans="14:16" ht="12">
      <c r="N177" s="73"/>
      <c r="P177" s="73"/>
    </row>
    <row r="178" spans="14:16" ht="12">
      <c r="N178" s="73"/>
      <c r="P178" s="73"/>
    </row>
    <row r="179" spans="14:16" ht="12">
      <c r="N179" s="73"/>
      <c r="P179" s="73"/>
    </row>
    <row r="180" spans="14:16" ht="12">
      <c r="N180" s="73"/>
      <c r="P180" s="73"/>
    </row>
    <row r="181" spans="14:16" ht="12">
      <c r="N181" s="73"/>
      <c r="P181" s="73"/>
    </row>
    <row r="182" spans="14:16" ht="12">
      <c r="N182" s="73"/>
      <c r="P182" s="73"/>
    </row>
    <row r="183" spans="14:16" ht="12">
      <c r="N183" s="73"/>
      <c r="P183" s="73"/>
    </row>
    <row r="184" spans="14:16" ht="12">
      <c r="N184" s="73"/>
      <c r="P184" s="73"/>
    </row>
    <row r="185" spans="14:16" ht="12">
      <c r="N185" s="73"/>
      <c r="P185" s="73"/>
    </row>
    <row r="186" spans="14:16" ht="12">
      <c r="N186" s="73"/>
      <c r="P186" s="73"/>
    </row>
    <row r="187" spans="14:16" ht="12">
      <c r="N187" s="73"/>
      <c r="P187" s="73"/>
    </row>
    <row r="188" spans="14:16" ht="12">
      <c r="N188" s="73"/>
      <c r="P188" s="73"/>
    </row>
    <row r="189" spans="14:16" ht="12">
      <c r="N189" s="73"/>
      <c r="P189" s="73"/>
    </row>
    <row r="190" spans="14:16" ht="12">
      <c r="N190" s="73"/>
      <c r="P190" s="73"/>
    </row>
    <row r="191" spans="14:16" ht="12">
      <c r="N191" s="73"/>
      <c r="P191" s="73"/>
    </row>
    <row r="192" spans="14:16" ht="12">
      <c r="N192" s="73"/>
      <c r="P192" s="73"/>
    </row>
    <row r="193" spans="14:16" ht="12">
      <c r="N193" s="73"/>
      <c r="P193" s="73"/>
    </row>
    <row r="194" spans="14:16" ht="12">
      <c r="N194" s="73"/>
      <c r="P194" s="73"/>
    </row>
    <row r="195" spans="14:16" ht="12">
      <c r="N195" s="73"/>
      <c r="P195" s="73"/>
    </row>
    <row r="196" spans="14:16" ht="12">
      <c r="N196" s="73"/>
      <c r="P196" s="73"/>
    </row>
    <row r="197" spans="14:16" ht="12">
      <c r="N197" s="73"/>
      <c r="P197" s="73"/>
    </row>
    <row r="198" spans="14:16" ht="12">
      <c r="N198" s="73"/>
      <c r="P198" s="73"/>
    </row>
    <row r="199" spans="14:16" ht="12">
      <c r="N199" s="73"/>
      <c r="P199" s="73"/>
    </row>
    <row r="200" spans="14:16" ht="12">
      <c r="N200" s="73"/>
      <c r="P200" s="73"/>
    </row>
    <row r="201" spans="14:16" ht="12">
      <c r="N201" s="73"/>
      <c r="P201" s="73"/>
    </row>
    <row r="202" spans="14:16" ht="12">
      <c r="N202" s="73"/>
      <c r="P202" s="73"/>
    </row>
    <row r="203" spans="14:16" ht="12">
      <c r="N203" s="73"/>
      <c r="P203" s="73"/>
    </row>
    <row r="204" spans="14:16" ht="12">
      <c r="N204" s="73"/>
      <c r="P204" s="73"/>
    </row>
    <row r="205" spans="14:16" ht="12">
      <c r="N205" s="73"/>
      <c r="P205" s="73"/>
    </row>
    <row r="206" spans="14:16" ht="12">
      <c r="N206" s="73"/>
      <c r="P206" s="73"/>
    </row>
    <row r="207" spans="14:16" ht="12">
      <c r="N207" s="73"/>
      <c r="P207" s="73"/>
    </row>
    <row r="208" spans="14:16" ht="12">
      <c r="N208" s="73"/>
      <c r="P208" s="73"/>
    </row>
    <row r="209" spans="14:16" ht="12">
      <c r="N209" s="73"/>
      <c r="P209" s="73"/>
    </row>
    <row r="210" spans="14:16" ht="12">
      <c r="N210" s="73"/>
      <c r="P210" s="73"/>
    </row>
    <row r="211" spans="14:16" ht="12">
      <c r="N211" s="73"/>
      <c r="P211" s="73"/>
    </row>
    <row r="212" spans="14:16" ht="12">
      <c r="N212" s="73"/>
      <c r="P212" s="73"/>
    </row>
    <row r="213" spans="14:16" ht="12">
      <c r="N213" s="73"/>
      <c r="P213" s="73"/>
    </row>
    <row r="214" spans="14:16" ht="12">
      <c r="N214" s="73"/>
      <c r="P214" s="73"/>
    </row>
    <row r="215" spans="14:16" ht="12">
      <c r="N215" s="73"/>
      <c r="P215" s="73"/>
    </row>
    <row r="216" spans="14:16" ht="12">
      <c r="N216" s="73"/>
      <c r="P216" s="73"/>
    </row>
    <row r="217" spans="14:16" ht="12">
      <c r="N217" s="73"/>
      <c r="P217" s="73"/>
    </row>
    <row r="218" spans="14:16" ht="12">
      <c r="N218" s="73"/>
      <c r="P218" s="73"/>
    </row>
    <row r="219" spans="14:16" ht="12">
      <c r="N219" s="73"/>
      <c r="P219" s="73"/>
    </row>
    <row r="220" spans="14:16" ht="12">
      <c r="N220" s="73"/>
      <c r="P220" s="73"/>
    </row>
    <row r="221" spans="14:16" ht="12">
      <c r="N221" s="73"/>
      <c r="P221" s="73"/>
    </row>
    <row r="222" spans="14:16" ht="12">
      <c r="N222" s="73"/>
      <c r="P222" s="73"/>
    </row>
    <row r="223" spans="14:16" ht="12">
      <c r="N223" s="73"/>
      <c r="P223" s="73"/>
    </row>
    <row r="224" spans="14:16" ht="12">
      <c r="N224" s="73"/>
      <c r="P224" s="73"/>
    </row>
    <row r="225" spans="14:16" ht="12">
      <c r="N225" s="73"/>
      <c r="P225" s="73"/>
    </row>
    <row r="226" spans="14:16" ht="12">
      <c r="N226" s="73"/>
      <c r="P226" s="73"/>
    </row>
    <row r="227" spans="14:16" ht="12">
      <c r="N227" s="73"/>
      <c r="P227" s="73"/>
    </row>
    <row r="228" spans="14:16" ht="12">
      <c r="N228" s="73"/>
      <c r="P228" s="73"/>
    </row>
    <row r="229" spans="14:16" ht="12">
      <c r="N229" s="73"/>
      <c r="P229" s="73"/>
    </row>
    <row r="230" spans="14:16" ht="12">
      <c r="N230" s="73"/>
      <c r="P230" s="73"/>
    </row>
    <row r="231" spans="14:16" ht="12">
      <c r="N231" s="73"/>
      <c r="P231" s="73"/>
    </row>
    <row r="232" spans="14:16" ht="12">
      <c r="N232" s="73"/>
      <c r="P232" s="73"/>
    </row>
    <row r="233" spans="14:16" ht="12">
      <c r="N233" s="73"/>
      <c r="P233" s="73"/>
    </row>
    <row r="234" spans="14:16" ht="12">
      <c r="N234" s="73"/>
      <c r="P234" s="73"/>
    </row>
    <row r="235" spans="14:16" ht="12">
      <c r="N235" s="73"/>
      <c r="P235" s="73"/>
    </row>
    <row r="236" spans="14:16" ht="12">
      <c r="N236" s="73"/>
      <c r="P236" s="73"/>
    </row>
    <row r="237" spans="14:16" ht="12">
      <c r="N237" s="73"/>
      <c r="P237" s="73"/>
    </row>
    <row r="238" spans="14:16" ht="12">
      <c r="N238" s="73"/>
      <c r="P238" s="73"/>
    </row>
  </sheetData>
  <mergeCells count="8">
    <mergeCell ref="J5:M5"/>
    <mergeCell ref="O149:Q149"/>
    <mergeCell ref="A1:Q1"/>
    <mergeCell ref="R1:AD1"/>
    <mergeCell ref="A3:Q3"/>
    <mergeCell ref="A2:Q2"/>
    <mergeCell ref="R3:AD3"/>
    <mergeCell ref="R2:AD2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60" r:id="rId1"/>
  <headerFooter alignWithMargins="0">
    <oddFooter>&amp;L&amp;11Marché des oléo-protéagineux
Unité de Structuration de données&amp;R&amp;11&amp;D</oddFooter>
  </headerFooter>
  <rowBreaks count="1" manualBreakCount="1">
    <brk id="7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2"/>
  <sheetViews>
    <sheetView showGridLines="0" tabSelected="1" zoomScale="85" zoomScaleNormal="85" workbookViewId="0" topLeftCell="A102">
      <pane ySplit="1" topLeftCell="BM103" activePane="bottomLeft" state="frozen"/>
      <selection pane="topLeft" activeCell="B70" sqref="B70"/>
      <selection pane="bottomLeft" activeCell="A106" sqref="A106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97" customWidth="1"/>
    <col min="6" max="6" width="9.7109375" style="106" customWidth="1"/>
    <col min="7" max="7" width="7.7109375" style="106" customWidth="1"/>
    <col min="8" max="8" width="7.57421875" style="77" customWidth="1"/>
    <col min="9" max="9" width="9.140625" style="97" customWidth="1"/>
    <col min="10" max="10" width="6.8515625" style="2" customWidth="1"/>
    <col min="11" max="11" width="7.28125" style="106" customWidth="1"/>
    <col min="12" max="12" width="7.140625" style="77" bestFit="1" customWidth="1"/>
    <col min="13" max="13" width="8.140625" style="97" bestFit="1" customWidth="1"/>
    <col min="14" max="14" width="6.421875" style="2" customWidth="1"/>
    <col min="15" max="15" width="7.421875" style="106" customWidth="1"/>
    <col min="16" max="16" width="5.7109375" style="77" customWidth="1"/>
    <col min="17" max="17" width="7.140625" style="97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4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97" t="s">
        <v>96</v>
      </c>
      <c r="F1" s="106" t="s">
        <v>229</v>
      </c>
      <c r="G1" s="106" t="s">
        <v>230</v>
      </c>
      <c r="H1" s="77" t="s">
        <v>231</v>
      </c>
      <c r="I1" s="97" t="s">
        <v>97</v>
      </c>
      <c r="J1" s="2" t="s">
        <v>232</v>
      </c>
      <c r="K1" s="106" t="s">
        <v>233</v>
      </c>
      <c r="L1" s="77" t="s">
        <v>234</v>
      </c>
      <c r="M1" s="97" t="s">
        <v>98</v>
      </c>
      <c r="N1" s="2" t="s">
        <v>235</v>
      </c>
      <c r="O1" s="106" t="s">
        <v>236</v>
      </c>
      <c r="P1" s="77" t="s">
        <v>237</v>
      </c>
      <c r="Q1" s="97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4" t="s">
        <v>102</v>
      </c>
    </row>
    <row r="2" spans="1:30" ht="12.75">
      <c r="A2" s="62" t="s">
        <v>0</v>
      </c>
      <c r="B2" s="62">
        <f>'[1]TOTAL5'!B2</f>
        <v>12070.01</v>
      </c>
      <c r="C2" s="101">
        <f>'[1]TOTAL5'!C2</f>
        <v>6937.405</v>
      </c>
      <c r="D2" s="62">
        <f>'[1]TOTAL5'!D2</f>
        <v>557.584</v>
      </c>
      <c r="E2" s="89">
        <f>'[1]TOTAL5'!E2</f>
        <v>19564.999000000003</v>
      </c>
      <c r="F2" s="112">
        <f>'[1]TOTAL5'!F2</f>
        <v>140.8</v>
      </c>
      <c r="G2" s="101">
        <f>'[1]TOTAL5'!G2</f>
        <v>12.016</v>
      </c>
      <c r="H2" s="62">
        <f>'[1]TOTAL5'!H2</f>
        <v>0</v>
      </c>
      <c r="I2" s="89">
        <f>'[1]TOTAL5'!I2</f>
        <v>152.816</v>
      </c>
      <c r="J2" s="62">
        <f>'[1]TOTAL5'!J2</f>
        <v>0</v>
      </c>
      <c r="K2" s="101">
        <f>'[1]TOTAL5'!K2</f>
        <v>0</v>
      </c>
      <c r="L2" s="62">
        <f>'[1]TOTAL5'!L2</f>
        <v>0</v>
      </c>
      <c r="M2" s="89">
        <f>'[1]TOTAL5'!M2</f>
        <v>0</v>
      </c>
      <c r="N2" s="62">
        <f>'[1]TOTAL5'!N2</f>
        <v>0</v>
      </c>
      <c r="O2" s="101">
        <f>'[1]TOTAL5'!O2</f>
        <v>0</v>
      </c>
      <c r="P2" s="62">
        <f>'[1]TOTAL5'!P2</f>
        <v>0</v>
      </c>
      <c r="Q2" s="89">
        <f>'[1]TOTAL5'!Q2</f>
        <v>0</v>
      </c>
      <c r="R2" s="62" t="s">
        <v>0</v>
      </c>
      <c r="S2" s="13">
        <f>'[1]TOTAL5'!R2</f>
        <v>97.249</v>
      </c>
      <c r="T2" s="103">
        <f>'[1]TOTAL5'!S2</f>
        <v>148.424</v>
      </c>
      <c r="U2" s="13">
        <f>'[1]TOTAL5'!T2</f>
        <v>34.9</v>
      </c>
      <c r="V2" s="13">
        <f>'[1]TOTAL5'!U2</f>
        <v>280.57300000000004</v>
      </c>
      <c r="W2" s="13">
        <f>'[1]TOTAL5'!V2</f>
        <v>10.2</v>
      </c>
      <c r="X2" s="103">
        <f>'[1]TOTAL5'!W2</f>
        <v>75.6</v>
      </c>
      <c r="Y2" s="13">
        <f>'[1]TOTAL5'!X2</f>
        <v>1.8</v>
      </c>
      <c r="Z2" s="13">
        <f>'[1]TOTAL5'!Y2</f>
        <v>87.6</v>
      </c>
      <c r="AA2" s="13">
        <f>'[1]TOTAL5'!Z2</f>
        <v>0</v>
      </c>
      <c r="AB2" s="103">
        <f>'[1]TOTAL5'!AA2</f>
        <v>0</v>
      </c>
      <c r="AC2" s="13">
        <f>'[1]TOTAL5'!AB2</f>
        <v>0</v>
      </c>
      <c r="AD2" s="78">
        <f>'[1]TOTAL5'!AC2</f>
        <v>0</v>
      </c>
    </row>
    <row r="3" spans="1:30" ht="12.75">
      <c r="A3" s="62" t="s">
        <v>1</v>
      </c>
      <c r="B3" s="62">
        <f>'[1]TOTAL5'!B3</f>
        <v>122411.797</v>
      </c>
      <c r="C3" s="101">
        <f>'[1]TOTAL5'!C3</f>
        <v>53353.058999999994</v>
      </c>
      <c r="D3" s="62">
        <f>'[1]TOTAL5'!D3</f>
        <v>0</v>
      </c>
      <c r="E3" s="89">
        <f>'[1]TOTAL5'!E3</f>
        <v>175764.85600000003</v>
      </c>
      <c r="F3" s="112">
        <f>'[1]TOTAL5'!F3</f>
        <v>0</v>
      </c>
      <c r="G3" s="101">
        <f>'[1]TOTAL5'!G3</f>
        <v>0</v>
      </c>
      <c r="H3" s="62">
        <f>'[1]TOTAL5'!H3</f>
        <v>0</v>
      </c>
      <c r="I3" s="89">
        <f>'[1]TOTAL5'!I3</f>
        <v>0</v>
      </c>
      <c r="J3" s="62">
        <f>'[1]TOTAL5'!J3</f>
        <v>0</v>
      </c>
      <c r="K3" s="101">
        <f>'[1]TOTAL5'!K3</f>
        <v>0</v>
      </c>
      <c r="L3" s="62">
        <f>'[1]TOTAL5'!L3</f>
        <v>0</v>
      </c>
      <c r="M3" s="89">
        <f>'[1]TOTAL5'!M3</f>
        <v>0</v>
      </c>
      <c r="N3" s="62">
        <f>'[1]TOTAL5'!N3</f>
        <v>0</v>
      </c>
      <c r="O3" s="101">
        <f>'[1]TOTAL5'!O3</f>
        <v>0</v>
      </c>
      <c r="P3" s="62">
        <f>'[1]TOTAL5'!P3</f>
        <v>0</v>
      </c>
      <c r="Q3" s="89">
        <f>'[1]TOTAL5'!Q3</f>
        <v>0</v>
      </c>
      <c r="R3" s="62" t="s">
        <v>1</v>
      </c>
      <c r="S3" s="13">
        <f>'[1]TOTAL5'!R3</f>
        <v>8198.444</v>
      </c>
      <c r="T3" s="103">
        <f>'[1]TOTAL5'!S3</f>
        <v>1829.2579999999998</v>
      </c>
      <c r="U3" s="13">
        <f>'[1]TOTAL5'!T3</f>
        <v>0</v>
      </c>
      <c r="V3" s="13">
        <f>'[1]TOTAL5'!U3</f>
        <v>10027.702000000001</v>
      </c>
      <c r="W3" s="13">
        <f>'[1]TOTAL5'!V3</f>
        <v>13849.742</v>
      </c>
      <c r="X3" s="103">
        <f>'[1]TOTAL5'!W3</f>
        <v>3690.5630000000006</v>
      </c>
      <c r="Y3" s="13">
        <f>'[1]TOTAL5'!X3</f>
        <v>0</v>
      </c>
      <c r="Z3" s="13">
        <f>'[1]TOTAL5'!Y3</f>
        <v>17540.305</v>
      </c>
      <c r="AA3" s="13">
        <f>'[1]TOTAL5'!Z3</f>
        <v>0</v>
      </c>
      <c r="AB3" s="103">
        <f>'[1]TOTAL5'!AA3</f>
        <v>0</v>
      </c>
      <c r="AC3" s="13">
        <f>'[1]TOTAL5'!AB3</f>
        <v>0</v>
      </c>
      <c r="AD3" s="78">
        <f>'[1]TOTAL5'!AC3</f>
        <v>0</v>
      </c>
    </row>
    <row r="4" spans="1:30" ht="12.75">
      <c r="A4" s="62" t="s">
        <v>2</v>
      </c>
      <c r="B4" s="62">
        <f>'[1]TOTAL5'!B4</f>
        <v>11840.099999999997</v>
      </c>
      <c r="C4" s="101">
        <f>'[1]TOTAL5'!C4</f>
        <v>10847.134999999998</v>
      </c>
      <c r="D4" s="62">
        <f>'[1]TOTAL5'!D4</f>
        <v>177.28000000000003</v>
      </c>
      <c r="E4" s="89">
        <f>'[1]TOTAL5'!E4</f>
        <v>22864.515000000007</v>
      </c>
      <c r="F4" s="112">
        <f>'[1]TOTAL5'!F4</f>
        <v>0</v>
      </c>
      <c r="G4" s="101">
        <f>'[1]TOTAL5'!G4</f>
        <v>35.2</v>
      </c>
      <c r="H4" s="62">
        <f>'[1]TOTAL5'!H4</f>
        <v>0</v>
      </c>
      <c r="I4" s="89">
        <f>'[1]TOTAL5'!I4</f>
        <v>35.2</v>
      </c>
      <c r="J4" s="62">
        <f>'[1]TOTAL5'!J4</f>
        <v>0</v>
      </c>
      <c r="K4" s="101">
        <f>'[1]TOTAL5'!K4</f>
        <v>0</v>
      </c>
      <c r="L4" s="62">
        <f>'[1]TOTAL5'!L4</f>
        <v>0</v>
      </c>
      <c r="M4" s="89">
        <f>'[1]TOTAL5'!M4</f>
        <v>0</v>
      </c>
      <c r="N4" s="62">
        <f>'[1]TOTAL5'!N4</f>
        <v>0</v>
      </c>
      <c r="O4" s="101">
        <f>'[1]TOTAL5'!O4</f>
        <v>0</v>
      </c>
      <c r="P4" s="62">
        <f>'[1]TOTAL5'!P4</f>
        <v>0</v>
      </c>
      <c r="Q4" s="89">
        <f>'[1]TOTAL5'!Q4</f>
        <v>0</v>
      </c>
      <c r="R4" s="62" t="s">
        <v>2</v>
      </c>
      <c r="S4" s="13">
        <f>'[1]TOTAL5'!R4</f>
        <v>219.7</v>
      </c>
      <c r="T4" s="103">
        <f>'[1]TOTAL5'!S4</f>
        <v>266.65999999999997</v>
      </c>
      <c r="U4" s="13">
        <f>'[1]TOTAL5'!T4</f>
        <v>134.8</v>
      </c>
      <c r="V4" s="13">
        <f>'[1]TOTAL5'!U4</f>
        <v>621.16</v>
      </c>
      <c r="W4" s="13">
        <f>'[1]TOTAL5'!V4</f>
        <v>0</v>
      </c>
      <c r="X4" s="103">
        <f>'[1]TOTAL5'!W4</f>
        <v>29.3</v>
      </c>
      <c r="Y4" s="13">
        <f>'[1]TOTAL5'!X4</f>
        <v>0</v>
      </c>
      <c r="Z4" s="13">
        <f>'[1]TOTAL5'!Y4</f>
        <v>29.3</v>
      </c>
      <c r="AA4" s="13">
        <f>'[1]TOTAL5'!Z4</f>
        <v>0</v>
      </c>
      <c r="AB4" s="103">
        <f>'[1]TOTAL5'!AA4</f>
        <v>0</v>
      </c>
      <c r="AC4" s="13">
        <f>'[1]TOTAL5'!AB4</f>
        <v>0</v>
      </c>
      <c r="AD4" s="78">
        <f>'[1]TOTAL5'!AC4</f>
        <v>0</v>
      </c>
    </row>
    <row r="5" spans="1:30" ht="12.75">
      <c r="A5" s="62" t="s">
        <v>3</v>
      </c>
      <c r="B5" s="62">
        <f>'[1]TOTAL5'!B5</f>
        <v>2341.1659999999997</v>
      </c>
      <c r="C5" s="101">
        <f>'[1]TOTAL5'!C5</f>
        <v>579.98</v>
      </c>
      <c r="D5" s="62">
        <f>'[1]TOTAL5'!D5</f>
        <v>0</v>
      </c>
      <c r="E5" s="89">
        <f>'[1]TOTAL5'!E5</f>
        <v>2921.146</v>
      </c>
      <c r="F5" s="112">
        <f>'[1]TOTAL5'!F5</f>
        <v>85.16499999999999</v>
      </c>
      <c r="G5" s="101">
        <f>'[1]TOTAL5'!G5</f>
        <v>7.840000000000001</v>
      </c>
      <c r="H5" s="62">
        <f>'[1]TOTAL5'!H5</f>
        <v>0</v>
      </c>
      <c r="I5" s="89">
        <f>'[1]TOTAL5'!I5</f>
        <v>93.005</v>
      </c>
      <c r="J5" s="62">
        <f>'[1]TOTAL5'!J5</f>
        <v>0</v>
      </c>
      <c r="K5" s="101">
        <f>'[1]TOTAL5'!K5</f>
        <v>0</v>
      </c>
      <c r="L5" s="62">
        <f>'[1]TOTAL5'!L5</f>
        <v>0</v>
      </c>
      <c r="M5" s="89">
        <f>'[1]TOTAL5'!M5</f>
        <v>0</v>
      </c>
      <c r="N5" s="62">
        <f>'[1]TOTAL5'!N5</f>
        <v>0</v>
      </c>
      <c r="O5" s="101">
        <f>'[1]TOTAL5'!O5</f>
        <v>0</v>
      </c>
      <c r="P5" s="62">
        <f>'[1]TOTAL5'!P5</f>
        <v>0</v>
      </c>
      <c r="Q5" s="89">
        <f>'[1]TOTAL5'!Q5</f>
        <v>0</v>
      </c>
      <c r="R5" s="62" t="s">
        <v>3</v>
      </c>
      <c r="S5" s="13">
        <f>'[1]TOTAL5'!R5</f>
        <v>1233.953</v>
      </c>
      <c r="T5" s="103">
        <f>'[1]TOTAL5'!S5</f>
        <v>228.84</v>
      </c>
      <c r="U5" s="13">
        <f>'[1]TOTAL5'!T5</f>
        <v>23</v>
      </c>
      <c r="V5" s="13">
        <f>'[1]TOTAL5'!U5</f>
        <v>1485.7930000000001</v>
      </c>
      <c r="W5" s="13">
        <f>'[1]TOTAL5'!V5</f>
        <v>0</v>
      </c>
      <c r="X5" s="103">
        <f>'[1]TOTAL5'!W5</f>
        <v>0</v>
      </c>
      <c r="Y5" s="13">
        <f>'[1]TOTAL5'!X5</f>
        <v>0</v>
      </c>
      <c r="Z5" s="13">
        <f>'[1]TOTAL5'!Y5</f>
        <v>0</v>
      </c>
      <c r="AA5" s="13">
        <f>'[1]TOTAL5'!Z5</f>
        <v>0</v>
      </c>
      <c r="AB5" s="103">
        <f>'[1]TOTAL5'!AA5</f>
        <v>0</v>
      </c>
      <c r="AC5" s="13">
        <f>'[1]TOTAL5'!AB5</f>
        <v>0</v>
      </c>
      <c r="AD5" s="78">
        <f>'[1]TOTAL5'!AC5</f>
        <v>0</v>
      </c>
    </row>
    <row r="6" spans="1:30" ht="12.75">
      <c r="A6" s="62" t="s">
        <v>4</v>
      </c>
      <c r="B6" s="62">
        <f>'[1]TOTAL5'!B6</f>
        <v>189.25799999999998</v>
      </c>
      <c r="C6" s="101">
        <f>'[1]TOTAL5'!C6</f>
        <v>14.6</v>
      </c>
      <c r="D6" s="62">
        <f>'[1]TOTAL5'!D6</f>
        <v>0</v>
      </c>
      <c r="E6" s="89">
        <f>'[1]TOTAL5'!E6</f>
        <v>203.85799999999998</v>
      </c>
      <c r="F6" s="112">
        <f>'[1]TOTAL5'!F6</f>
        <v>15.047999999999998</v>
      </c>
      <c r="G6" s="101">
        <f>'[1]TOTAL5'!G6</f>
        <v>0</v>
      </c>
      <c r="H6" s="62">
        <f>'[1]TOTAL5'!H6</f>
        <v>0</v>
      </c>
      <c r="I6" s="89">
        <f>'[1]TOTAL5'!I6</f>
        <v>15.047999999999998</v>
      </c>
      <c r="J6" s="62">
        <f>'[1]TOTAL5'!J6</f>
        <v>0</v>
      </c>
      <c r="K6" s="101">
        <f>'[1]TOTAL5'!K6</f>
        <v>0</v>
      </c>
      <c r="L6" s="62">
        <f>'[1]TOTAL5'!L6</f>
        <v>0</v>
      </c>
      <c r="M6" s="89">
        <f>'[1]TOTAL5'!M6</f>
        <v>0</v>
      </c>
      <c r="N6" s="62">
        <f>'[1]TOTAL5'!N6</f>
        <v>0</v>
      </c>
      <c r="O6" s="101">
        <f>'[1]TOTAL5'!O6</f>
        <v>0</v>
      </c>
      <c r="P6" s="62">
        <f>'[1]TOTAL5'!P6</f>
        <v>0</v>
      </c>
      <c r="Q6" s="89">
        <f>'[1]TOTAL5'!Q6</f>
        <v>0</v>
      </c>
      <c r="R6" s="62" t="s">
        <v>4</v>
      </c>
      <c r="S6" s="13">
        <f>'[1]TOTAL5'!R6</f>
        <v>24.083000000000002</v>
      </c>
      <c r="T6" s="103">
        <f>'[1]TOTAL5'!S6</f>
        <v>9.1</v>
      </c>
      <c r="U6" s="13">
        <f>'[1]TOTAL5'!T6</f>
        <v>0</v>
      </c>
      <c r="V6" s="13">
        <f>'[1]TOTAL5'!U6</f>
        <v>33.183</v>
      </c>
      <c r="W6" s="13">
        <f>'[1]TOTAL5'!V6</f>
        <v>0</v>
      </c>
      <c r="X6" s="103">
        <f>'[1]TOTAL5'!W6</f>
        <v>0</v>
      </c>
      <c r="Y6" s="13">
        <f>'[1]TOTAL5'!X6</f>
        <v>0</v>
      </c>
      <c r="Z6" s="13">
        <f>'[1]TOTAL5'!Y6</f>
        <v>0</v>
      </c>
      <c r="AA6" s="13">
        <f>'[1]TOTAL5'!Z6</f>
        <v>0</v>
      </c>
      <c r="AB6" s="103">
        <f>'[1]TOTAL5'!AA6</f>
        <v>0</v>
      </c>
      <c r="AC6" s="13">
        <f>'[1]TOTAL5'!AB6</f>
        <v>0</v>
      </c>
      <c r="AD6" s="78">
        <f>'[1]TOTAL5'!AC6</f>
        <v>0</v>
      </c>
    </row>
    <row r="7" spans="1:30" ht="12.75">
      <c r="A7" s="62" t="s">
        <v>5</v>
      </c>
      <c r="B7">
        <f>'[1]TOTAL5'!B7</f>
        <v>0</v>
      </c>
      <c r="C7" s="102">
        <f>'[1]TOTAL5'!C7</f>
        <v>0</v>
      </c>
      <c r="D7">
        <f>'[1]TOTAL5'!D7</f>
        <v>0</v>
      </c>
      <c r="E7" s="90">
        <f>'[1]TOTAL5'!E7</f>
        <v>0</v>
      </c>
      <c r="F7" s="113">
        <f>'[1]TOTAL5'!F7</f>
        <v>0</v>
      </c>
      <c r="G7" s="102">
        <f>'[1]TOTAL5'!G7</f>
        <v>0</v>
      </c>
      <c r="H7">
        <f>'[1]TOTAL5'!H7</f>
        <v>0</v>
      </c>
      <c r="I7" s="90">
        <f>'[1]TOTAL5'!I7</f>
        <v>0</v>
      </c>
      <c r="J7">
        <f>'[1]TOTAL5'!J7</f>
        <v>0</v>
      </c>
      <c r="K7" s="102">
        <f>'[1]TOTAL5'!K7</f>
        <v>0</v>
      </c>
      <c r="L7">
        <f>'[1]TOTAL5'!L7</f>
        <v>0</v>
      </c>
      <c r="M7" s="90">
        <f>'[1]TOTAL5'!M7</f>
        <v>0</v>
      </c>
      <c r="N7">
        <f>'[1]TOTAL5'!N7</f>
        <v>0</v>
      </c>
      <c r="O7" s="102">
        <f>'[1]TOTAL5'!O7</f>
        <v>0</v>
      </c>
      <c r="P7">
        <f>'[1]TOTAL5'!P7</f>
        <v>0</v>
      </c>
      <c r="Q7" s="90">
        <f>'[1]TOTAL5'!Q7</f>
        <v>0</v>
      </c>
      <c r="R7" s="62" t="s">
        <v>5</v>
      </c>
      <c r="S7" s="13">
        <f>'[1]TOTAL5'!R7</f>
        <v>0</v>
      </c>
      <c r="T7" s="103">
        <f>'[1]TOTAL5'!S7</f>
        <v>0</v>
      </c>
      <c r="U7" s="13">
        <f>'[1]TOTAL5'!T7</f>
        <v>0</v>
      </c>
      <c r="V7" s="13">
        <f>'[1]TOTAL5'!U7</f>
        <v>0</v>
      </c>
      <c r="W7" s="13">
        <f>'[1]TOTAL5'!V7</f>
        <v>0</v>
      </c>
      <c r="X7" s="103">
        <f>'[1]TOTAL5'!W7</f>
        <v>0</v>
      </c>
      <c r="Y7" s="13">
        <f>'[1]TOTAL5'!X7</f>
        <v>0</v>
      </c>
      <c r="Z7" s="13">
        <f>'[1]TOTAL5'!Y7</f>
        <v>0</v>
      </c>
      <c r="AA7" s="13">
        <f>'[1]TOTAL5'!Z7</f>
        <v>0</v>
      </c>
      <c r="AB7" s="103">
        <f>'[1]TOTAL5'!AA7</f>
        <v>0</v>
      </c>
      <c r="AC7" s="13">
        <f>'[1]TOTAL5'!AB7</f>
        <v>0</v>
      </c>
      <c r="AD7" s="78">
        <f>'[1]TOTAL5'!AC7</f>
        <v>0</v>
      </c>
    </row>
    <row r="8" spans="1:30" ht="12.75">
      <c r="A8" s="62" t="s">
        <v>6</v>
      </c>
      <c r="B8" s="62">
        <f>'[1]TOTAL5'!B8</f>
        <v>498.769</v>
      </c>
      <c r="C8" s="101">
        <f>'[1]TOTAL5'!C8</f>
        <v>56.659000000000006</v>
      </c>
      <c r="D8" s="62">
        <f>'[1]TOTAL5'!D8</f>
        <v>0</v>
      </c>
      <c r="E8" s="89">
        <f>'[1]TOTAL5'!E8</f>
        <v>555.428</v>
      </c>
      <c r="F8" s="112">
        <f>'[1]TOTAL5'!F8</f>
        <v>351.406</v>
      </c>
      <c r="G8" s="101">
        <f>'[1]TOTAL5'!G8</f>
        <v>0</v>
      </c>
      <c r="H8" s="62">
        <f>'[1]TOTAL5'!H8</f>
        <v>0</v>
      </c>
      <c r="I8" s="89">
        <f>'[1]TOTAL5'!I8</f>
        <v>351.406</v>
      </c>
      <c r="J8" s="62">
        <f>'[1]TOTAL5'!J8</f>
        <v>0</v>
      </c>
      <c r="K8" s="101">
        <f>'[1]TOTAL5'!K8</f>
        <v>0</v>
      </c>
      <c r="L8" s="62">
        <f>'[1]TOTAL5'!L8</f>
        <v>0</v>
      </c>
      <c r="M8" s="89">
        <f>'[1]TOTAL5'!M8</f>
        <v>0</v>
      </c>
      <c r="N8" s="62">
        <f>'[1]TOTAL5'!N8</f>
        <v>0</v>
      </c>
      <c r="O8" s="101">
        <f>'[1]TOTAL5'!O8</f>
        <v>0</v>
      </c>
      <c r="P8" s="62">
        <f>'[1]TOTAL5'!P8</f>
        <v>0</v>
      </c>
      <c r="Q8" s="89">
        <f>'[1]TOTAL5'!Q8</f>
        <v>0</v>
      </c>
      <c r="R8" s="62" t="s">
        <v>6</v>
      </c>
      <c r="S8" s="13">
        <f>'[1]TOTAL5'!R8</f>
        <v>159.723</v>
      </c>
      <c r="T8" s="103">
        <f>'[1]TOTAL5'!S8</f>
        <v>0</v>
      </c>
      <c r="U8" s="13">
        <f>'[1]TOTAL5'!T8</f>
        <v>0</v>
      </c>
      <c r="V8" s="13">
        <f>'[1]TOTAL5'!U8</f>
        <v>159.723</v>
      </c>
      <c r="W8" s="13">
        <f>'[1]TOTAL5'!V8</f>
        <v>0</v>
      </c>
      <c r="X8" s="103">
        <f>'[1]TOTAL5'!W8</f>
        <v>0</v>
      </c>
      <c r="Y8" s="13">
        <f>'[1]TOTAL5'!X8</f>
        <v>0</v>
      </c>
      <c r="Z8" s="13">
        <f>'[1]TOTAL5'!Y8</f>
        <v>0</v>
      </c>
      <c r="AA8" s="13">
        <f>'[1]TOTAL5'!Z8</f>
        <v>0</v>
      </c>
      <c r="AB8" s="103">
        <f>'[1]TOTAL5'!AA8</f>
        <v>0</v>
      </c>
      <c r="AC8" s="13">
        <f>'[1]TOTAL5'!AB8</f>
        <v>0</v>
      </c>
      <c r="AD8" s="78">
        <f>'[1]TOTAL5'!AC8</f>
        <v>0</v>
      </c>
    </row>
    <row r="9" spans="1:30" ht="12.75">
      <c r="A9" s="62" t="s">
        <v>7</v>
      </c>
      <c r="B9" s="62">
        <f>'[1]TOTAL5'!B9</f>
        <v>63184.864</v>
      </c>
      <c r="C9" s="101">
        <f>'[1]TOTAL5'!C9</f>
        <v>5327.252</v>
      </c>
      <c r="D9" s="62">
        <f>'[1]TOTAL5'!D9</f>
        <v>0</v>
      </c>
      <c r="E9" s="89">
        <f>'[1]TOTAL5'!E9</f>
        <v>68512.116</v>
      </c>
      <c r="F9" s="112">
        <f>'[1]TOTAL5'!F9</f>
        <v>0</v>
      </c>
      <c r="G9" s="101">
        <f>'[1]TOTAL5'!G9</f>
        <v>0</v>
      </c>
      <c r="H9" s="62">
        <f>'[1]TOTAL5'!H9</f>
        <v>0</v>
      </c>
      <c r="I9" s="89">
        <f>'[1]TOTAL5'!I9</f>
        <v>0</v>
      </c>
      <c r="J9" s="62">
        <f>'[1]TOTAL5'!J9</f>
        <v>0</v>
      </c>
      <c r="K9" s="101">
        <f>'[1]TOTAL5'!K9</f>
        <v>0</v>
      </c>
      <c r="L9" s="62">
        <f>'[1]TOTAL5'!L9</f>
        <v>0</v>
      </c>
      <c r="M9" s="89">
        <f>'[1]TOTAL5'!M9</f>
        <v>0</v>
      </c>
      <c r="N9" s="62">
        <f>'[1]TOTAL5'!N9</f>
        <v>62.9</v>
      </c>
      <c r="O9" s="101">
        <f>'[1]TOTAL5'!O9</f>
        <v>0</v>
      </c>
      <c r="P9" s="62">
        <f>'[1]TOTAL5'!P9</f>
        <v>0</v>
      </c>
      <c r="Q9" s="89">
        <f>'[1]TOTAL5'!Q9</f>
        <v>62.9</v>
      </c>
      <c r="R9" s="62" t="s">
        <v>7</v>
      </c>
      <c r="S9" s="13">
        <f>'[1]TOTAL5'!R9</f>
        <v>3728.7160000000003</v>
      </c>
      <c r="T9" s="103">
        <f>'[1]TOTAL5'!S9</f>
        <v>277.37199999999996</v>
      </c>
      <c r="U9" s="13">
        <f>'[1]TOTAL5'!T9</f>
        <v>0</v>
      </c>
      <c r="V9" s="13">
        <f>'[1]TOTAL5'!U9</f>
        <v>4006.0879999999997</v>
      </c>
      <c r="W9" s="13">
        <f>'[1]TOTAL5'!V9</f>
        <v>1973.808</v>
      </c>
      <c r="X9" s="103">
        <f>'[1]TOTAL5'!W9</f>
        <v>32.800000000000004</v>
      </c>
      <c r="Y9" s="13">
        <f>'[1]TOTAL5'!X9</f>
        <v>0</v>
      </c>
      <c r="Z9" s="13">
        <f>'[1]TOTAL5'!Y9</f>
        <v>2006.608</v>
      </c>
      <c r="AA9" s="13">
        <f>'[1]TOTAL5'!Z9</f>
        <v>0</v>
      </c>
      <c r="AB9" s="103">
        <f>'[1]TOTAL5'!AA9</f>
        <v>0</v>
      </c>
      <c r="AC9" s="13">
        <f>'[1]TOTAL5'!AB9</f>
        <v>0</v>
      </c>
      <c r="AD9" s="78">
        <f>'[1]TOTAL5'!AC9</f>
        <v>0</v>
      </c>
    </row>
    <row r="10" spans="1:30" ht="12.75">
      <c r="A10" s="62" t="s">
        <v>8</v>
      </c>
      <c r="B10" s="62">
        <f>'[1]TOTAL5'!B10</f>
        <v>2835.578</v>
      </c>
      <c r="C10" s="101">
        <f>'[1]TOTAL5'!C10</f>
        <v>0</v>
      </c>
      <c r="D10" s="62">
        <f>'[1]TOTAL5'!D10</f>
        <v>0</v>
      </c>
      <c r="E10" s="89">
        <f>'[1]TOTAL5'!E10</f>
        <v>2835.578</v>
      </c>
      <c r="F10" s="112">
        <f>'[1]TOTAL5'!F10</f>
        <v>809.955</v>
      </c>
      <c r="G10" s="101">
        <f>'[1]TOTAL5'!G10</f>
        <v>0</v>
      </c>
      <c r="H10" s="62">
        <f>'[1]TOTAL5'!H10</f>
        <v>0</v>
      </c>
      <c r="I10" s="89">
        <f>'[1]TOTAL5'!I10</f>
        <v>809.955</v>
      </c>
      <c r="J10" s="62">
        <f>'[1]TOTAL5'!J10</f>
        <v>0</v>
      </c>
      <c r="K10" s="101">
        <f>'[1]TOTAL5'!K10</f>
        <v>0</v>
      </c>
      <c r="L10" s="62">
        <f>'[1]TOTAL5'!L10</f>
        <v>0</v>
      </c>
      <c r="M10" s="89">
        <f>'[1]TOTAL5'!M10</f>
        <v>0</v>
      </c>
      <c r="N10" s="62">
        <f>'[1]TOTAL5'!N10</f>
        <v>51.2</v>
      </c>
      <c r="O10" s="101">
        <f>'[1]TOTAL5'!O10</f>
        <v>0</v>
      </c>
      <c r="P10" s="62">
        <f>'[1]TOTAL5'!P10</f>
        <v>0</v>
      </c>
      <c r="Q10" s="89">
        <f>'[1]TOTAL5'!Q10</f>
        <v>51.2</v>
      </c>
      <c r="R10" s="62" t="s">
        <v>8</v>
      </c>
      <c r="S10" s="13">
        <f>'[1]TOTAL5'!R10</f>
        <v>199.721</v>
      </c>
      <c r="T10" s="103">
        <f>'[1]TOTAL5'!S10</f>
        <v>0</v>
      </c>
      <c r="U10" s="13">
        <f>'[1]TOTAL5'!T10</f>
        <v>0</v>
      </c>
      <c r="V10" s="13">
        <f>'[1]TOTAL5'!U10</f>
        <v>199.721</v>
      </c>
      <c r="W10" s="13">
        <f>'[1]TOTAL5'!V10</f>
        <v>0</v>
      </c>
      <c r="X10" s="103">
        <f>'[1]TOTAL5'!W10</f>
        <v>0</v>
      </c>
      <c r="Y10" s="13">
        <f>'[1]TOTAL5'!X10</f>
        <v>0</v>
      </c>
      <c r="Z10" s="13">
        <f>'[1]TOTAL5'!Y10</f>
        <v>0</v>
      </c>
      <c r="AA10" s="13">
        <f>'[1]TOTAL5'!Z10</f>
        <v>0</v>
      </c>
      <c r="AB10" s="103">
        <f>'[1]TOTAL5'!AA10</f>
        <v>0</v>
      </c>
      <c r="AC10" s="13">
        <f>'[1]TOTAL5'!AB10</f>
        <v>0</v>
      </c>
      <c r="AD10" s="78">
        <f>'[1]TOTAL5'!AC10</f>
        <v>0</v>
      </c>
    </row>
    <row r="11" spans="1:30" ht="12.75">
      <c r="A11" s="62" t="s">
        <v>9</v>
      </c>
      <c r="B11" s="62">
        <f>'[1]TOTAL5'!B11</f>
        <v>86251.511</v>
      </c>
      <c r="C11" s="101">
        <f>'[1]TOTAL5'!C11</f>
        <v>59907.744999999995</v>
      </c>
      <c r="D11" s="62">
        <f>'[1]TOTAL5'!D11</f>
        <v>0</v>
      </c>
      <c r="E11" s="89">
        <f>'[1]TOTAL5'!E11</f>
        <v>146159.25600000008</v>
      </c>
      <c r="F11" s="112">
        <f>'[1]TOTAL5'!F11</f>
        <v>11.27</v>
      </c>
      <c r="G11" s="101">
        <f>'[1]TOTAL5'!G11</f>
        <v>4.3740000000000006</v>
      </c>
      <c r="H11" s="62">
        <f>'[1]TOTAL5'!H11</f>
        <v>0</v>
      </c>
      <c r="I11" s="89">
        <f>'[1]TOTAL5'!I11</f>
        <v>15.644</v>
      </c>
      <c r="J11" s="62">
        <f>'[1]TOTAL5'!J11</f>
        <v>0</v>
      </c>
      <c r="K11" s="101">
        <f>'[1]TOTAL5'!K11</f>
        <v>0</v>
      </c>
      <c r="L11" s="62">
        <f>'[1]TOTAL5'!L11</f>
        <v>0</v>
      </c>
      <c r="M11" s="89">
        <f>'[1]TOTAL5'!M11</f>
        <v>0</v>
      </c>
      <c r="N11" s="62">
        <f>'[1]TOTAL5'!N11</f>
        <v>13.8</v>
      </c>
      <c r="O11" s="101">
        <f>'[1]TOTAL5'!O11</f>
        <v>0</v>
      </c>
      <c r="P11" s="62">
        <f>'[1]TOTAL5'!P11</f>
        <v>0</v>
      </c>
      <c r="Q11" s="89">
        <f>'[1]TOTAL5'!Q11</f>
        <v>13.8</v>
      </c>
      <c r="R11" s="62" t="s">
        <v>9</v>
      </c>
      <c r="S11" s="13">
        <f>'[1]TOTAL5'!R11</f>
        <v>8632.797999999997</v>
      </c>
      <c r="T11" s="103">
        <f>'[1]TOTAL5'!S11</f>
        <v>3637.6809999999996</v>
      </c>
      <c r="U11" s="13">
        <f>'[1]TOTAL5'!T11</f>
        <v>0</v>
      </c>
      <c r="V11" s="13">
        <f>'[1]TOTAL5'!U11</f>
        <v>12270.478999999998</v>
      </c>
      <c r="W11" s="13">
        <f>'[1]TOTAL5'!V11</f>
        <v>651.9300000000001</v>
      </c>
      <c r="X11" s="103">
        <f>'[1]TOTAL5'!W11</f>
        <v>830.8</v>
      </c>
      <c r="Y11" s="13">
        <f>'[1]TOTAL5'!X11</f>
        <v>0</v>
      </c>
      <c r="Z11" s="13">
        <f>'[1]TOTAL5'!Y11</f>
        <v>1482.73</v>
      </c>
      <c r="AA11" s="13">
        <f>'[1]TOTAL5'!Z11</f>
        <v>0</v>
      </c>
      <c r="AB11" s="103">
        <f>'[1]TOTAL5'!AA11</f>
        <v>0</v>
      </c>
      <c r="AC11" s="13">
        <f>'[1]TOTAL5'!AB11</f>
        <v>0</v>
      </c>
      <c r="AD11" s="78">
        <f>'[1]TOTAL5'!AC11</f>
        <v>0</v>
      </c>
    </row>
    <row r="12" spans="1:30" ht="12.75">
      <c r="A12" s="62" t="s">
        <v>10</v>
      </c>
      <c r="B12" s="62">
        <f>'[1]TOTAL5'!B12</f>
        <v>4689.933</v>
      </c>
      <c r="C12" s="101">
        <f>'[1]TOTAL5'!C12</f>
        <v>1550.3999999999999</v>
      </c>
      <c r="D12" s="62">
        <f>'[1]TOTAL5'!D12</f>
        <v>0</v>
      </c>
      <c r="E12" s="89">
        <f>'[1]TOTAL5'!E12</f>
        <v>6240.333</v>
      </c>
      <c r="F12" s="112">
        <f>'[1]TOTAL5'!F12</f>
        <v>425.379</v>
      </c>
      <c r="G12" s="101">
        <f>'[1]TOTAL5'!G12</f>
        <v>95.98800000000001</v>
      </c>
      <c r="H12" s="62">
        <f>'[1]TOTAL5'!H12</f>
        <v>0</v>
      </c>
      <c r="I12" s="89">
        <f>'[1]TOTAL5'!I12</f>
        <v>521.3670000000001</v>
      </c>
      <c r="J12" s="62">
        <f>'[1]TOTAL5'!J12</f>
        <v>0</v>
      </c>
      <c r="K12" s="101">
        <f>'[1]TOTAL5'!K12</f>
        <v>0</v>
      </c>
      <c r="L12" s="62">
        <f>'[1]TOTAL5'!L12</f>
        <v>0</v>
      </c>
      <c r="M12" s="89">
        <f>'[1]TOTAL5'!M12</f>
        <v>0</v>
      </c>
      <c r="N12" s="62">
        <f>'[1]TOTAL5'!N12</f>
        <v>39.752</v>
      </c>
      <c r="O12" s="101">
        <f>'[1]TOTAL5'!O12</f>
        <v>0</v>
      </c>
      <c r="P12" s="62">
        <f>'[1]TOTAL5'!P12</f>
        <v>0</v>
      </c>
      <c r="Q12" s="89">
        <f>'[1]TOTAL5'!Q12</f>
        <v>39.752</v>
      </c>
      <c r="R12" s="62" t="s">
        <v>10</v>
      </c>
      <c r="S12" s="13">
        <f>'[1]TOTAL5'!R12</f>
        <v>1757.886</v>
      </c>
      <c r="T12" s="103">
        <f>'[1]TOTAL5'!S12</f>
        <v>414.862</v>
      </c>
      <c r="U12" s="13">
        <f>'[1]TOTAL5'!T12</f>
        <v>0</v>
      </c>
      <c r="V12" s="13">
        <f>'[1]TOTAL5'!U12</f>
        <v>2172.748</v>
      </c>
      <c r="W12" s="13">
        <f>'[1]TOTAL5'!V12</f>
        <v>32.242000000000004</v>
      </c>
      <c r="X12" s="103">
        <f>'[1]TOTAL5'!W12</f>
        <v>7.720000000000001</v>
      </c>
      <c r="Y12" s="13">
        <f>'[1]TOTAL5'!X12</f>
        <v>0</v>
      </c>
      <c r="Z12" s="13">
        <f>'[1]TOTAL5'!Y12</f>
        <v>39.962</v>
      </c>
      <c r="AA12" s="13">
        <f>'[1]TOTAL5'!Z12</f>
        <v>0</v>
      </c>
      <c r="AB12" s="103">
        <f>'[1]TOTAL5'!AA12</f>
        <v>0</v>
      </c>
      <c r="AC12" s="13">
        <f>'[1]TOTAL5'!AB12</f>
        <v>0</v>
      </c>
      <c r="AD12" s="78">
        <f>'[1]TOTAL5'!AC12</f>
        <v>0</v>
      </c>
    </row>
    <row r="13" spans="1:30" ht="12.75">
      <c r="A13" s="62" t="s">
        <v>11</v>
      </c>
      <c r="B13" s="62">
        <f>'[1]TOTAL5'!B13</f>
        <v>229.59300000000002</v>
      </c>
      <c r="C13" s="101">
        <f>'[1]TOTAL5'!C13</f>
        <v>1728.2</v>
      </c>
      <c r="D13" s="62">
        <f>'[1]TOTAL5'!D13</f>
        <v>83.1</v>
      </c>
      <c r="E13" s="89">
        <f>'[1]TOTAL5'!E13</f>
        <v>2040.893</v>
      </c>
      <c r="F13" s="112">
        <f>'[1]TOTAL5'!F13</f>
        <v>0</v>
      </c>
      <c r="G13" s="101">
        <f>'[1]TOTAL5'!G13</f>
        <v>183.5</v>
      </c>
      <c r="H13" s="62">
        <f>'[1]TOTAL5'!H13</f>
        <v>0</v>
      </c>
      <c r="I13" s="89">
        <f>'[1]TOTAL5'!I13</f>
        <v>183.5</v>
      </c>
      <c r="J13" s="62">
        <f>'[1]TOTAL5'!J13</f>
        <v>0</v>
      </c>
      <c r="K13" s="101">
        <f>'[1]TOTAL5'!K13</f>
        <v>0</v>
      </c>
      <c r="L13" s="62">
        <f>'[1]TOTAL5'!L13</f>
        <v>0</v>
      </c>
      <c r="M13" s="89">
        <f>'[1]TOTAL5'!M13</f>
        <v>0</v>
      </c>
      <c r="N13" s="62">
        <f>'[1]TOTAL5'!N13</f>
        <v>4</v>
      </c>
      <c r="O13" s="101">
        <f>'[1]TOTAL5'!O13</f>
        <v>0</v>
      </c>
      <c r="P13" s="62">
        <f>'[1]TOTAL5'!P13</f>
        <v>0</v>
      </c>
      <c r="Q13" s="89">
        <f>'[1]TOTAL5'!Q13</f>
        <v>4</v>
      </c>
      <c r="R13" s="62" t="s">
        <v>11</v>
      </c>
      <c r="S13" s="13">
        <f>'[1]TOTAL5'!R13</f>
        <v>0</v>
      </c>
      <c r="T13" s="103">
        <f>'[1]TOTAL5'!S13</f>
        <v>8.9</v>
      </c>
      <c r="U13" s="13">
        <f>'[1]TOTAL5'!T13</f>
        <v>0</v>
      </c>
      <c r="V13" s="13">
        <f>'[1]TOTAL5'!U13</f>
        <v>8.9</v>
      </c>
      <c r="W13" s="13">
        <f>'[1]TOTAL5'!V13</f>
        <v>0</v>
      </c>
      <c r="X13" s="103">
        <f>'[1]TOTAL5'!W13</f>
        <v>12.4</v>
      </c>
      <c r="Y13" s="13">
        <f>'[1]TOTAL5'!X13</f>
        <v>0</v>
      </c>
      <c r="Z13" s="13">
        <f>'[1]TOTAL5'!Y13</f>
        <v>12.4</v>
      </c>
      <c r="AA13" s="13">
        <f>'[1]TOTAL5'!Z13</f>
        <v>0</v>
      </c>
      <c r="AB13" s="103">
        <f>'[1]TOTAL5'!AA13</f>
        <v>0</v>
      </c>
      <c r="AC13" s="13">
        <f>'[1]TOTAL5'!AB13</f>
        <v>0</v>
      </c>
      <c r="AD13" s="78">
        <f>'[1]TOTAL5'!AC13</f>
        <v>0</v>
      </c>
    </row>
    <row r="14" spans="1:30" ht="12.75">
      <c r="A14" s="62" t="s">
        <v>12</v>
      </c>
      <c r="B14" s="62">
        <f>'[1]TOTAL5'!B14</f>
        <v>565.875</v>
      </c>
      <c r="C14" s="101">
        <f>'[1]TOTAL5'!C14</f>
        <v>0</v>
      </c>
      <c r="D14" s="62">
        <f>'[1]TOTAL5'!D14</f>
        <v>42.729</v>
      </c>
      <c r="E14" s="89">
        <f>'[1]TOTAL5'!E14</f>
        <v>608.6039999999999</v>
      </c>
      <c r="F14" s="112">
        <f>'[1]TOTAL5'!F14</f>
        <v>364.169</v>
      </c>
      <c r="G14" s="101">
        <f>'[1]TOTAL5'!G14</f>
        <v>0</v>
      </c>
      <c r="H14" s="62">
        <f>'[1]TOTAL5'!H14</f>
        <v>0</v>
      </c>
      <c r="I14" s="89">
        <f>'[1]TOTAL5'!I14</f>
        <v>364.169</v>
      </c>
      <c r="J14" s="62">
        <f>'[1]TOTAL5'!J14</f>
        <v>0</v>
      </c>
      <c r="K14" s="101">
        <f>'[1]TOTAL5'!K14</f>
        <v>0</v>
      </c>
      <c r="L14" s="62">
        <f>'[1]TOTAL5'!L14</f>
        <v>0</v>
      </c>
      <c r="M14" s="89">
        <f>'[1]TOTAL5'!M14</f>
        <v>0</v>
      </c>
      <c r="N14" s="62">
        <f>'[1]TOTAL5'!N14</f>
        <v>0</v>
      </c>
      <c r="O14" s="101">
        <f>'[1]TOTAL5'!O14</f>
        <v>0</v>
      </c>
      <c r="P14" s="62">
        <f>'[1]TOTAL5'!P14</f>
        <v>0</v>
      </c>
      <c r="Q14" s="89">
        <f>'[1]TOTAL5'!Q14</f>
        <v>0</v>
      </c>
      <c r="R14" s="62" t="s">
        <v>12</v>
      </c>
      <c r="S14" s="13">
        <f>'[1]TOTAL5'!R14</f>
        <v>398.145</v>
      </c>
      <c r="T14" s="103">
        <f>'[1]TOTAL5'!S14</f>
        <v>6.45</v>
      </c>
      <c r="U14" s="13">
        <f>'[1]TOTAL5'!T14</f>
        <v>0</v>
      </c>
      <c r="V14" s="13">
        <f>'[1]TOTAL5'!U14</f>
        <v>404.59499999999997</v>
      </c>
      <c r="W14" s="13">
        <f>'[1]TOTAL5'!V14</f>
        <v>0</v>
      </c>
      <c r="X14" s="103">
        <f>'[1]TOTAL5'!W14</f>
        <v>0</v>
      </c>
      <c r="Y14" s="13">
        <f>'[1]TOTAL5'!X14</f>
        <v>0</v>
      </c>
      <c r="Z14" s="13">
        <f>'[1]TOTAL5'!Y14</f>
        <v>0</v>
      </c>
      <c r="AA14" s="13">
        <f>'[1]TOTAL5'!Z14</f>
        <v>0</v>
      </c>
      <c r="AB14" s="103">
        <f>'[1]TOTAL5'!AA14</f>
        <v>0</v>
      </c>
      <c r="AC14" s="13">
        <f>'[1]TOTAL5'!AB14</f>
        <v>0</v>
      </c>
      <c r="AD14" s="78">
        <f>'[1]TOTAL5'!AC14</f>
        <v>0</v>
      </c>
    </row>
    <row r="15" spans="1:30" ht="12.75">
      <c r="A15" s="62" t="s">
        <v>13</v>
      </c>
      <c r="B15" s="62">
        <f>'[1]TOTAL5'!B15</f>
        <v>33482.886</v>
      </c>
      <c r="C15" s="101">
        <f>'[1]TOTAL5'!C15</f>
        <v>16328.436</v>
      </c>
      <c r="D15" s="62">
        <f>'[1]TOTAL5'!D15</f>
        <v>0</v>
      </c>
      <c r="E15" s="89">
        <f>'[1]TOTAL5'!E15</f>
        <v>49811.32199999999</v>
      </c>
      <c r="F15" s="112">
        <f>'[1]TOTAL5'!F15</f>
        <v>53.6</v>
      </c>
      <c r="G15" s="101">
        <f>'[1]TOTAL5'!G15</f>
        <v>0</v>
      </c>
      <c r="H15" s="62">
        <f>'[1]TOTAL5'!H15</f>
        <v>0</v>
      </c>
      <c r="I15" s="89">
        <f>'[1]TOTAL5'!I15</f>
        <v>53.6</v>
      </c>
      <c r="J15" s="62">
        <f>'[1]TOTAL5'!J15</f>
        <v>0</v>
      </c>
      <c r="K15" s="101">
        <f>'[1]TOTAL5'!K15</f>
        <v>0</v>
      </c>
      <c r="L15" s="62">
        <f>'[1]TOTAL5'!L15</f>
        <v>0</v>
      </c>
      <c r="M15" s="89">
        <f>'[1]TOTAL5'!M15</f>
        <v>0</v>
      </c>
      <c r="N15" s="62">
        <f>'[1]TOTAL5'!N15</f>
        <v>0</v>
      </c>
      <c r="O15" s="101">
        <f>'[1]TOTAL5'!O15</f>
        <v>0</v>
      </c>
      <c r="P15" s="62">
        <f>'[1]TOTAL5'!P15</f>
        <v>0</v>
      </c>
      <c r="Q15" s="89">
        <f>'[1]TOTAL5'!Q15</f>
        <v>0</v>
      </c>
      <c r="R15" s="62" t="s">
        <v>13</v>
      </c>
      <c r="S15" s="13">
        <f>'[1]TOTAL5'!R15</f>
        <v>3591.0999999999995</v>
      </c>
      <c r="T15" s="103">
        <f>'[1]TOTAL5'!S15</f>
        <v>1482.176</v>
      </c>
      <c r="U15" s="13">
        <f>'[1]TOTAL5'!T15</f>
        <v>0</v>
      </c>
      <c r="V15" s="13">
        <f>'[1]TOTAL5'!U15</f>
        <v>5073.275999999999</v>
      </c>
      <c r="W15" s="13">
        <f>'[1]TOTAL5'!V15</f>
        <v>4744.5</v>
      </c>
      <c r="X15" s="103">
        <f>'[1]TOTAL5'!W15</f>
        <v>88.357</v>
      </c>
      <c r="Y15" s="13">
        <f>'[1]TOTAL5'!X15</f>
        <v>0</v>
      </c>
      <c r="Z15" s="13">
        <f>'[1]TOTAL5'!Y15</f>
        <v>4832.857</v>
      </c>
      <c r="AA15" s="13">
        <f>'[1]TOTAL5'!Z15</f>
        <v>0</v>
      </c>
      <c r="AB15" s="103">
        <f>'[1]TOTAL5'!AA15</f>
        <v>0</v>
      </c>
      <c r="AC15" s="13">
        <f>'[1]TOTAL5'!AB15</f>
        <v>0</v>
      </c>
      <c r="AD15" s="78">
        <f>'[1]TOTAL5'!AC15</f>
        <v>0</v>
      </c>
    </row>
    <row r="16" spans="1:30" ht="12.75">
      <c r="A16" s="62" t="s">
        <v>14</v>
      </c>
      <c r="B16">
        <f>'[1]TOTAL5'!B16</f>
        <v>0</v>
      </c>
      <c r="C16" s="102">
        <f>'[1]TOTAL5'!C16</f>
        <v>0</v>
      </c>
      <c r="D16">
        <f>'[1]TOTAL5'!D16</f>
        <v>0</v>
      </c>
      <c r="E16" s="90">
        <f>'[1]TOTAL5'!E16</f>
        <v>0</v>
      </c>
      <c r="F16" s="113">
        <f>'[1]TOTAL5'!F16</f>
        <v>0</v>
      </c>
      <c r="G16" s="102">
        <f>'[1]TOTAL5'!G16</f>
        <v>0</v>
      </c>
      <c r="H16">
        <f>'[1]TOTAL5'!H16</f>
        <v>0</v>
      </c>
      <c r="I16" s="90">
        <f>'[1]TOTAL5'!I16</f>
        <v>0</v>
      </c>
      <c r="J16">
        <f>'[1]TOTAL5'!J16</f>
        <v>0</v>
      </c>
      <c r="K16" s="102">
        <f>'[1]TOTAL5'!K16</f>
        <v>0</v>
      </c>
      <c r="L16">
        <f>'[1]TOTAL5'!L16</f>
        <v>0</v>
      </c>
      <c r="M16" s="90">
        <f>'[1]TOTAL5'!M16</f>
        <v>0</v>
      </c>
      <c r="N16">
        <f>'[1]TOTAL5'!N16</f>
        <v>0</v>
      </c>
      <c r="O16" s="102">
        <f>'[1]TOTAL5'!O16</f>
        <v>0</v>
      </c>
      <c r="P16">
        <f>'[1]TOTAL5'!P16</f>
        <v>0</v>
      </c>
      <c r="Q16" s="90">
        <f>'[1]TOTAL5'!Q16</f>
        <v>0</v>
      </c>
      <c r="R16" s="62" t="s">
        <v>14</v>
      </c>
      <c r="S16" s="13">
        <f>'[1]TOTAL5'!R16</f>
        <v>0</v>
      </c>
      <c r="T16" s="103">
        <f>'[1]TOTAL5'!S16</f>
        <v>0</v>
      </c>
      <c r="U16" s="13">
        <f>'[1]TOTAL5'!T16</f>
        <v>0</v>
      </c>
      <c r="V16" s="13">
        <f>'[1]TOTAL5'!U16</f>
        <v>0</v>
      </c>
      <c r="W16" s="13">
        <f>'[1]TOTAL5'!V16</f>
        <v>0</v>
      </c>
      <c r="X16" s="103">
        <f>'[1]TOTAL5'!W16</f>
        <v>0</v>
      </c>
      <c r="Y16" s="13">
        <f>'[1]TOTAL5'!X16</f>
        <v>0</v>
      </c>
      <c r="Z16" s="13">
        <f>'[1]TOTAL5'!Y16</f>
        <v>0</v>
      </c>
      <c r="AA16" s="13">
        <f>'[1]TOTAL5'!Z16</f>
        <v>0</v>
      </c>
      <c r="AB16" s="103">
        <f>'[1]TOTAL5'!AA16</f>
        <v>0</v>
      </c>
      <c r="AC16" s="13">
        <f>'[1]TOTAL5'!AB16</f>
        <v>0</v>
      </c>
      <c r="AD16" s="78">
        <f>'[1]TOTAL5'!AC16</f>
        <v>0</v>
      </c>
    </row>
    <row r="17" spans="1:30" ht="12.75">
      <c r="A17" s="62" t="s">
        <v>15</v>
      </c>
      <c r="B17" s="62">
        <f>'[1]TOTAL5'!B17</f>
        <v>20981.397000000004</v>
      </c>
      <c r="C17" s="101">
        <f>'[1]TOTAL5'!C17</f>
        <v>3148.8</v>
      </c>
      <c r="D17" s="62">
        <f>'[1]TOTAL5'!D17</f>
        <v>0</v>
      </c>
      <c r="E17" s="89">
        <f>'[1]TOTAL5'!E17</f>
        <v>24130.197</v>
      </c>
      <c r="F17" s="112">
        <f>'[1]TOTAL5'!F17</f>
        <v>1273.1000000000001</v>
      </c>
      <c r="G17" s="101">
        <f>'[1]TOTAL5'!G17</f>
        <v>320.40000000000003</v>
      </c>
      <c r="H17" s="62">
        <f>'[1]TOTAL5'!H17</f>
        <v>0</v>
      </c>
      <c r="I17" s="89">
        <f>'[1]TOTAL5'!I17</f>
        <v>1593.5</v>
      </c>
      <c r="J17" s="62">
        <f>'[1]TOTAL5'!J17</f>
        <v>0</v>
      </c>
      <c r="K17" s="101">
        <f>'[1]TOTAL5'!K17</f>
        <v>0</v>
      </c>
      <c r="L17" s="62">
        <f>'[1]TOTAL5'!L17</f>
        <v>0</v>
      </c>
      <c r="M17" s="89">
        <f>'[1]TOTAL5'!M17</f>
        <v>0</v>
      </c>
      <c r="N17" s="62">
        <f>'[1]TOTAL5'!N17</f>
        <v>235.6</v>
      </c>
      <c r="O17" s="101">
        <f>'[1]TOTAL5'!O17</f>
        <v>124.39999999999999</v>
      </c>
      <c r="P17" s="62">
        <f>'[1]TOTAL5'!P17</f>
        <v>0</v>
      </c>
      <c r="Q17" s="89">
        <f>'[1]TOTAL5'!Q17</f>
        <v>360</v>
      </c>
      <c r="R17" s="62" t="s">
        <v>15</v>
      </c>
      <c r="S17" s="13">
        <f>'[1]TOTAL5'!R17</f>
        <v>3492.3</v>
      </c>
      <c r="T17" s="103">
        <f>'[1]TOTAL5'!S17</f>
        <v>5621</v>
      </c>
      <c r="U17" s="13">
        <f>'[1]TOTAL5'!T17</f>
        <v>0</v>
      </c>
      <c r="V17" s="13">
        <f>'[1]TOTAL5'!U17</f>
        <v>9113.300000000001</v>
      </c>
      <c r="W17" s="13">
        <f>'[1]TOTAL5'!V17</f>
        <v>24.6</v>
      </c>
      <c r="X17" s="103">
        <f>'[1]TOTAL5'!W17</f>
        <v>11.600000000000001</v>
      </c>
      <c r="Y17" s="13">
        <f>'[1]TOTAL5'!X17</f>
        <v>0</v>
      </c>
      <c r="Z17" s="13">
        <f>'[1]TOTAL5'!Y17</f>
        <v>36.2</v>
      </c>
      <c r="AA17" s="13">
        <f>'[1]TOTAL5'!Z17</f>
        <v>0</v>
      </c>
      <c r="AB17" s="103">
        <f>'[1]TOTAL5'!AA17</f>
        <v>0</v>
      </c>
      <c r="AC17" s="13">
        <f>'[1]TOTAL5'!AB17</f>
        <v>0</v>
      </c>
      <c r="AD17" s="78">
        <f>'[1]TOTAL5'!AC17</f>
        <v>0</v>
      </c>
    </row>
    <row r="18" spans="1:30" ht="12.75">
      <c r="A18" s="62" t="s">
        <v>16</v>
      </c>
      <c r="B18" s="62">
        <f>'[1]TOTAL5'!B18</f>
        <v>39474.40000000001</v>
      </c>
      <c r="C18" s="101">
        <f>'[1]TOTAL5'!C18</f>
        <v>14681.000000000002</v>
      </c>
      <c r="D18" s="62">
        <f>'[1]TOTAL5'!D18</f>
        <v>0</v>
      </c>
      <c r="E18" s="89">
        <f>'[1]TOTAL5'!E18</f>
        <v>54155.399999999994</v>
      </c>
      <c r="F18" s="112">
        <f>'[1]TOTAL5'!F18</f>
        <v>1438.4</v>
      </c>
      <c r="G18" s="101">
        <f>'[1]TOTAL5'!G18</f>
        <v>801.0999999999999</v>
      </c>
      <c r="H18" s="62">
        <f>'[1]TOTAL5'!H18</f>
        <v>0</v>
      </c>
      <c r="I18" s="89">
        <f>'[1]TOTAL5'!I18</f>
        <v>2239.4999999999995</v>
      </c>
      <c r="J18" s="62">
        <f>'[1]TOTAL5'!J18</f>
        <v>0</v>
      </c>
      <c r="K18" s="101">
        <f>'[1]TOTAL5'!K18</f>
        <v>0</v>
      </c>
      <c r="L18" s="62">
        <f>'[1]TOTAL5'!L18</f>
        <v>0</v>
      </c>
      <c r="M18" s="89">
        <f>'[1]TOTAL5'!M18</f>
        <v>0</v>
      </c>
      <c r="N18" s="62">
        <f>'[1]TOTAL5'!N18</f>
        <v>490.59999999999997</v>
      </c>
      <c r="O18" s="101">
        <f>'[1]TOTAL5'!O18</f>
        <v>25</v>
      </c>
      <c r="P18" s="62">
        <f>'[1]TOTAL5'!P18</f>
        <v>0</v>
      </c>
      <c r="Q18" s="89">
        <f>'[1]TOTAL5'!Q18</f>
        <v>515.5999999999999</v>
      </c>
      <c r="R18" s="62" t="s">
        <v>16</v>
      </c>
      <c r="S18" s="13">
        <f>'[1]TOTAL5'!R18</f>
        <v>16462.600000000002</v>
      </c>
      <c r="T18" s="103">
        <f>'[1]TOTAL5'!S18</f>
        <v>1450.1000000000001</v>
      </c>
      <c r="U18" s="13">
        <f>'[1]TOTAL5'!T18</f>
        <v>0</v>
      </c>
      <c r="V18" s="13">
        <f>'[1]TOTAL5'!U18</f>
        <v>17912.700000000004</v>
      </c>
      <c r="W18" s="13">
        <f>'[1]TOTAL5'!V18</f>
        <v>122.252</v>
      </c>
      <c r="X18" s="103">
        <f>'[1]TOTAL5'!W18</f>
        <v>59.800000000000004</v>
      </c>
      <c r="Y18" s="13">
        <f>'[1]TOTAL5'!X18</f>
        <v>0</v>
      </c>
      <c r="Z18" s="13">
        <f>'[1]TOTAL5'!Y18</f>
        <v>182.05200000000002</v>
      </c>
      <c r="AA18" s="13">
        <f>'[1]TOTAL5'!Z18</f>
        <v>4.8</v>
      </c>
      <c r="AB18" s="103">
        <f>'[1]TOTAL5'!AA18</f>
        <v>0</v>
      </c>
      <c r="AC18" s="13">
        <f>'[1]TOTAL5'!AB18</f>
        <v>0</v>
      </c>
      <c r="AD18" s="78">
        <f>'[1]TOTAL5'!AC18</f>
        <v>4.8</v>
      </c>
    </row>
    <row r="19" spans="1:30" ht="12.75">
      <c r="A19" s="62" t="s">
        <v>17</v>
      </c>
      <c r="B19" s="62">
        <f>'[1]TOTAL5'!B19</f>
        <v>70457.805</v>
      </c>
      <c r="C19" s="101">
        <f>'[1]TOTAL5'!C19</f>
        <v>42425.53599999999</v>
      </c>
      <c r="D19" s="62">
        <f>'[1]TOTAL5'!D19</f>
        <v>1025.15</v>
      </c>
      <c r="E19" s="89">
        <f>'[1]TOTAL5'!E19</f>
        <v>113908.49099999998</v>
      </c>
      <c r="F19" s="112">
        <f>'[1]TOTAL5'!F19</f>
        <v>0</v>
      </c>
      <c r="G19" s="101">
        <f>'[1]TOTAL5'!G19</f>
        <v>137.68</v>
      </c>
      <c r="H19" s="62">
        <f>'[1]TOTAL5'!H19</f>
        <v>0</v>
      </c>
      <c r="I19" s="89">
        <f>'[1]TOTAL5'!I19</f>
        <v>137.68</v>
      </c>
      <c r="J19" s="62">
        <f>'[1]TOTAL5'!J19</f>
        <v>0</v>
      </c>
      <c r="K19" s="101">
        <f>'[1]TOTAL5'!K19</f>
        <v>0</v>
      </c>
      <c r="L19" s="62">
        <f>'[1]TOTAL5'!L19</f>
        <v>0</v>
      </c>
      <c r="M19" s="89">
        <f>'[1]TOTAL5'!M19</f>
        <v>0</v>
      </c>
      <c r="N19" s="62">
        <f>'[1]TOTAL5'!N19</f>
        <v>0</v>
      </c>
      <c r="O19" s="101">
        <f>'[1]TOTAL5'!O19</f>
        <v>0</v>
      </c>
      <c r="P19" s="62">
        <f>'[1]TOTAL5'!P19</f>
        <v>0</v>
      </c>
      <c r="Q19" s="89">
        <f>'[1]TOTAL5'!Q19</f>
        <v>0</v>
      </c>
      <c r="R19" s="62" t="s">
        <v>17</v>
      </c>
      <c r="S19" s="13">
        <f>'[1]TOTAL5'!R19</f>
        <v>1946.824</v>
      </c>
      <c r="T19" s="103">
        <f>'[1]TOTAL5'!S19</f>
        <v>1315.335</v>
      </c>
      <c r="U19" s="13">
        <f>'[1]TOTAL5'!T19</f>
        <v>8.72</v>
      </c>
      <c r="V19" s="13">
        <f>'[1]TOTAL5'!U19</f>
        <v>3270.8789999999995</v>
      </c>
      <c r="W19" s="13">
        <f>'[1]TOTAL5'!V19</f>
        <v>121.16</v>
      </c>
      <c r="X19" s="103">
        <f>'[1]TOTAL5'!W19</f>
        <v>63.6</v>
      </c>
      <c r="Y19" s="13">
        <f>'[1]TOTAL5'!X19</f>
        <v>49.22</v>
      </c>
      <c r="Z19" s="13">
        <f>'[1]TOTAL5'!Y19</f>
        <v>233.98</v>
      </c>
      <c r="AA19" s="13">
        <f>'[1]TOTAL5'!Z19</f>
        <v>0</v>
      </c>
      <c r="AB19" s="103">
        <f>'[1]TOTAL5'!AA19</f>
        <v>0</v>
      </c>
      <c r="AC19" s="13">
        <f>'[1]TOTAL5'!AB19</f>
        <v>0</v>
      </c>
      <c r="AD19" s="78">
        <f>'[1]TOTAL5'!AC19</f>
        <v>0</v>
      </c>
    </row>
    <row r="20" spans="1:30" ht="12.75">
      <c r="A20" s="62" t="s">
        <v>18</v>
      </c>
      <c r="B20" s="62">
        <f>'[1]TOTAL5'!B20</f>
        <v>84</v>
      </c>
      <c r="C20" s="101">
        <f>'[1]TOTAL5'!C20</f>
        <v>303</v>
      </c>
      <c r="D20" s="62">
        <f>'[1]TOTAL5'!D20</f>
        <v>0</v>
      </c>
      <c r="E20" s="89">
        <f>'[1]TOTAL5'!E20</f>
        <v>387</v>
      </c>
      <c r="F20" s="112">
        <f>'[1]TOTAL5'!F20</f>
        <v>0</v>
      </c>
      <c r="G20" s="101">
        <f>'[1]TOTAL5'!G20</f>
        <v>0</v>
      </c>
      <c r="H20" s="62">
        <f>'[1]TOTAL5'!H20</f>
        <v>0</v>
      </c>
      <c r="I20" s="89">
        <f>'[1]TOTAL5'!I20</f>
        <v>0</v>
      </c>
      <c r="J20" s="62">
        <f>'[1]TOTAL5'!J20</f>
        <v>0</v>
      </c>
      <c r="K20" s="101">
        <f>'[1]TOTAL5'!K20</f>
        <v>0</v>
      </c>
      <c r="L20" s="62">
        <f>'[1]TOTAL5'!L20</f>
        <v>0</v>
      </c>
      <c r="M20" s="89">
        <f>'[1]TOTAL5'!M20</f>
        <v>0</v>
      </c>
      <c r="N20" s="62">
        <f>'[1]TOTAL5'!N20</f>
        <v>0</v>
      </c>
      <c r="O20" s="101">
        <f>'[1]TOTAL5'!O20</f>
        <v>0</v>
      </c>
      <c r="P20" s="62">
        <f>'[1]TOTAL5'!P20</f>
        <v>0</v>
      </c>
      <c r="Q20" s="89">
        <f>'[1]TOTAL5'!Q20</f>
        <v>0</v>
      </c>
      <c r="R20" s="62" t="s">
        <v>18</v>
      </c>
      <c r="S20" s="13">
        <f>'[1]TOTAL5'!R20</f>
        <v>0</v>
      </c>
      <c r="T20" s="103">
        <f>'[1]TOTAL5'!S20</f>
        <v>0</v>
      </c>
      <c r="U20" s="13">
        <f>'[1]TOTAL5'!T20</f>
        <v>94.436</v>
      </c>
      <c r="V20" s="13">
        <f>'[1]TOTAL5'!U20</f>
        <v>94.436</v>
      </c>
      <c r="W20" s="13">
        <f>'[1]TOTAL5'!V20</f>
        <v>0</v>
      </c>
      <c r="X20" s="103">
        <f>'[1]TOTAL5'!W20</f>
        <v>0</v>
      </c>
      <c r="Y20" s="13">
        <f>'[1]TOTAL5'!X20</f>
        <v>0</v>
      </c>
      <c r="Z20" s="13">
        <f>'[1]TOTAL5'!Y20</f>
        <v>0</v>
      </c>
      <c r="AA20" s="13">
        <f>'[1]TOTAL5'!Z20</f>
        <v>0</v>
      </c>
      <c r="AB20" s="103">
        <f>'[1]TOTAL5'!AA20</f>
        <v>0</v>
      </c>
      <c r="AC20" s="13">
        <f>'[1]TOTAL5'!AB20</f>
        <v>0</v>
      </c>
      <c r="AD20" s="78">
        <f>'[1]TOTAL5'!AC20</f>
        <v>0</v>
      </c>
    </row>
    <row r="21" spans="1:30" ht="12.75">
      <c r="A21" s="62" t="s">
        <v>19</v>
      </c>
      <c r="B21">
        <f>'[1]TOTAL5'!B21</f>
        <v>0</v>
      </c>
      <c r="C21" s="102">
        <f>'[1]TOTAL5'!C21</f>
        <v>0</v>
      </c>
      <c r="D21">
        <f>'[1]TOTAL5'!D21</f>
        <v>0</v>
      </c>
      <c r="E21" s="90">
        <f>'[1]TOTAL5'!E21</f>
        <v>0</v>
      </c>
      <c r="F21" s="113">
        <f>'[1]TOTAL5'!F21</f>
        <v>0</v>
      </c>
      <c r="G21" s="102">
        <f>'[1]TOTAL5'!G21</f>
        <v>0</v>
      </c>
      <c r="H21">
        <f>'[1]TOTAL5'!H21</f>
        <v>0</v>
      </c>
      <c r="I21" s="90">
        <f>'[1]TOTAL5'!I21</f>
        <v>0</v>
      </c>
      <c r="J21">
        <f>'[1]TOTAL5'!J21</f>
        <v>0</v>
      </c>
      <c r="K21" s="102">
        <f>'[1]TOTAL5'!K21</f>
        <v>0</v>
      </c>
      <c r="L21">
        <f>'[1]TOTAL5'!L21</f>
        <v>0</v>
      </c>
      <c r="M21" s="90">
        <f>'[1]TOTAL5'!M21</f>
        <v>0</v>
      </c>
      <c r="N21">
        <f>'[1]TOTAL5'!N21</f>
        <v>0</v>
      </c>
      <c r="O21" s="102">
        <f>'[1]TOTAL5'!O21</f>
        <v>0</v>
      </c>
      <c r="P21">
        <f>'[1]TOTAL5'!P21</f>
        <v>0</v>
      </c>
      <c r="Q21" s="90">
        <f>'[1]TOTAL5'!Q21</f>
        <v>0</v>
      </c>
      <c r="R21" s="62" t="s">
        <v>19</v>
      </c>
      <c r="S21" s="13">
        <f>'[1]TOTAL5'!R21</f>
        <v>0</v>
      </c>
      <c r="T21" s="103">
        <f>'[1]TOTAL5'!S21</f>
        <v>0</v>
      </c>
      <c r="U21" s="13">
        <f>'[1]TOTAL5'!T21</f>
        <v>0</v>
      </c>
      <c r="V21" s="13">
        <f>'[1]TOTAL5'!U21</f>
        <v>0</v>
      </c>
      <c r="W21" s="13">
        <f>'[1]TOTAL5'!V21</f>
        <v>0</v>
      </c>
      <c r="X21" s="103">
        <f>'[1]TOTAL5'!W21</f>
        <v>0</v>
      </c>
      <c r="Y21" s="13">
        <f>'[1]TOTAL5'!X21</f>
        <v>0</v>
      </c>
      <c r="Z21" s="13">
        <f>'[1]TOTAL5'!Y21</f>
        <v>0</v>
      </c>
      <c r="AA21" s="13">
        <f>'[1]TOTAL5'!Z21</f>
        <v>0</v>
      </c>
      <c r="AB21" s="103">
        <f>'[1]TOTAL5'!AA21</f>
        <v>0</v>
      </c>
      <c r="AC21" s="13">
        <f>'[1]TOTAL5'!AB21</f>
        <v>0</v>
      </c>
      <c r="AD21" s="78">
        <f>'[1]TOTAL5'!AC21</f>
        <v>0</v>
      </c>
    </row>
    <row r="22" spans="1:30" ht="12.75">
      <c r="A22" s="62" t="s">
        <v>20</v>
      </c>
      <c r="B22" s="62">
        <f>'[1]TOTAL5'!B22</f>
        <v>0</v>
      </c>
      <c r="C22" s="101">
        <f>'[1]TOTAL5'!C22</f>
        <v>0</v>
      </c>
      <c r="D22" s="62">
        <f>'[1]TOTAL5'!D22</f>
        <v>0</v>
      </c>
      <c r="E22" s="89">
        <f>'[1]TOTAL5'!E22</f>
        <v>0</v>
      </c>
      <c r="F22" s="112">
        <f>'[1]TOTAL5'!F22</f>
        <v>0</v>
      </c>
      <c r="G22" s="101">
        <f>'[1]TOTAL5'!G22</f>
        <v>0</v>
      </c>
      <c r="H22" s="62">
        <f>'[1]TOTAL5'!H22</f>
        <v>0</v>
      </c>
      <c r="I22" s="89">
        <f>'[1]TOTAL5'!I22</f>
        <v>0</v>
      </c>
      <c r="J22" s="62">
        <f>'[1]TOTAL5'!J22</f>
        <v>0</v>
      </c>
      <c r="K22" s="101">
        <f>'[1]TOTAL5'!K22</f>
        <v>0</v>
      </c>
      <c r="L22" s="62">
        <f>'[1]TOTAL5'!L22</f>
        <v>0</v>
      </c>
      <c r="M22" s="89">
        <f>'[1]TOTAL5'!M22</f>
        <v>0</v>
      </c>
      <c r="N22" s="62">
        <f>'[1]TOTAL5'!N22</f>
        <v>0</v>
      </c>
      <c r="O22" s="101">
        <f>'[1]TOTAL5'!O22</f>
        <v>0</v>
      </c>
      <c r="P22" s="62">
        <f>'[1]TOTAL5'!P22</f>
        <v>0</v>
      </c>
      <c r="Q22" s="89">
        <f>'[1]TOTAL5'!Q22</f>
        <v>0</v>
      </c>
      <c r="R22" s="62" t="s">
        <v>20</v>
      </c>
      <c r="S22" s="13">
        <f>'[1]TOTAL5'!R22</f>
        <v>0</v>
      </c>
      <c r="T22" s="103">
        <f>'[1]TOTAL5'!S22</f>
        <v>0</v>
      </c>
      <c r="U22" s="13">
        <f>'[1]TOTAL5'!T22</f>
        <v>0</v>
      </c>
      <c r="V22" s="13">
        <f>'[1]TOTAL5'!U22</f>
        <v>0</v>
      </c>
      <c r="W22" s="13">
        <f>'[1]TOTAL5'!V22</f>
        <v>0</v>
      </c>
      <c r="X22" s="103">
        <f>'[1]TOTAL5'!W22</f>
        <v>0</v>
      </c>
      <c r="Y22" s="13">
        <f>'[1]TOTAL5'!X22</f>
        <v>0</v>
      </c>
      <c r="Z22" s="13">
        <f>'[1]TOTAL5'!Y22</f>
        <v>0</v>
      </c>
      <c r="AA22" s="13">
        <f>'[1]TOTAL5'!Z22</f>
        <v>0</v>
      </c>
      <c r="AB22" s="103">
        <f>'[1]TOTAL5'!AA22</f>
        <v>0</v>
      </c>
      <c r="AC22" s="13">
        <f>'[1]TOTAL5'!AB22</f>
        <v>0</v>
      </c>
      <c r="AD22" s="78">
        <f>'[1]TOTAL5'!AC22</f>
        <v>0</v>
      </c>
    </row>
    <row r="23" spans="1:30" ht="12.75">
      <c r="A23" s="62" t="s">
        <v>21</v>
      </c>
      <c r="B23" s="62">
        <f>'[1]TOTAL5'!B23</f>
        <v>89701.96300000002</v>
      </c>
      <c r="C23" s="101">
        <f>'[1]TOTAL5'!C23</f>
        <v>30894.662</v>
      </c>
      <c r="D23" s="62">
        <f>'[1]TOTAL5'!D23</f>
        <v>1275.7</v>
      </c>
      <c r="E23" s="89">
        <f>'[1]TOTAL5'!E23</f>
        <v>121872.32500000001</v>
      </c>
      <c r="F23" s="112">
        <f>'[1]TOTAL5'!F23</f>
        <v>0</v>
      </c>
      <c r="G23" s="101">
        <f>'[1]TOTAL5'!G23</f>
        <v>0</v>
      </c>
      <c r="H23" s="62">
        <f>'[1]TOTAL5'!H23</f>
        <v>0</v>
      </c>
      <c r="I23" s="89">
        <f>'[1]TOTAL5'!I23</f>
        <v>0</v>
      </c>
      <c r="J23" s="62">
        <f>'[1]TOTAL5'!J23</f>
        <v>184.867</v>
      </c>
      <c r="K23" s="101">
        <f>'[1]TOTAL5'!K23</f>
        <v>0</v>
      </c>
      <c r="L23" s="62">
        <f>'[1]TOTAL5'!L23</f>
        <v>0</v>
      </c>
      <c r="M23" s="89">
        <f>'[1]TOTAL5'!M23</f>
        <v>184.867</v>
      </c>
      <c r="N23" s="62">
        <f>'[1]TOTAL5'!N23</f>
        <v>27.1</v>
      </c>
      <c r="O23" s="101">
        <f>'[1]TOTAL5'!O23</f>
        <v>0</v>
      </c>
      <c r="P23" s="62">
        <f>'[1]TOTAL5'!P23</f>
        <v>0</v>
      </c>
      <c r="Q23" s="89">
        <f>'[1]TOTAL5'!Q23</f>
        <v>27.1</v>
      </c>
      <c r="R23" s="62" t="s">
        <v>21</v>
      </c>
      <c r="S23" s="13">
        <f>'[1]TOTAL5'!R23</f>
        <v>2825.471</v>
      </c>
      <c r="T23" s="103">
        <f>'[1]TOTAL5'!S23</f>
        <v>1474.114</v>
      </c>
      <c r="U23" s="13">
        <f>'[1]TOTAL5'!T23</f>
        <v>0</v>
      </c>
      <c r="V23" s="13">
        <f>'[1]TOTAL5'!U23</f>
        <v>4299.585</v>
      </c>
      <c r="W23" s="13">
        <f>'[1]TOTAL5'!V23</f>
        <v>50.4</v>
      </c>
      <c r="X23" s="103">
        <f>'[1]TOTAL5'!W23</f>
        <v>220.5</v>
      </c>
      <c r="Y23" s="13">
        <f>'[1]TOTAL5'!X23</f>
        <v>0</v>
      </c>
      <c r="Z23" s="13">
        <f>'[1]TOTAL5'!Y23</f>
        <v>270.9</v>
      </c>
      <c r="AA23" s="13">
        <f>'[1]TOTAL5'!Z23</f>
        <v>0</v>
      </c>
      <c r="AB23" s="103">
        <f>'[1]TOTAL5'!AA23</f>
        <v>0</v>
      </c>
      <c r="AC23" s="13">
        <f>'[1]TOTAL5'!AB23</f>
        <v>0</v>
      </c>
      <c r="AD23" s="78">
        <f>'[1]TOTAL5'!AC23</f>
        <v>0</v>
      </c>
    </row>
    <row r="24" spans="1:30" ht="12.75">
      <c r="A24" s="62" t="s">
        <v>22</v>
      </c>
      <c r="B24" s="62">
        <f>'[1]TOTAL5'!B24</f>
        <v>25566.800000000003</v>
      </c>
      <c r="C24" s="101">
        <f>'[1]TOTAL5'!C24</f>
        <v>7417.8</v>
      </c>
      <c r="D24" s="62">
        <f>'[1]TOTAL5'!D24</f>
        <v>133.5</v>
      </c>
      <c r="E24" s="89">
        <f>'[1]TOTAL5'!E24</f>
        <v>33118.100000000006</v>
      </c>
      <c r="F24" s="112">
        <f>'[1]TOTAL5'!F24</f>
        <v>0</v>
      </c>
      <c r="G24" s="101">
        <f>'[1]TOTAL5'!G24</f>
        <v>0</v>
      </c>
      <c r="H24" s="62">
        <f>'[1]TOTAL5'!H24</f>
        <v>0</v>
      </c>
      <c r="I24" s="89">
        <f>'[1]TOTAL5'!I24</f>
        <v>0</v>
      </c>
      <c r="J24" s="62">
        <f>'[1]TOTAL5'!J24</f>
        <v>0</v>
      </c>
      <c r="K24" s="101">
        <f>'[1]TOTAL5'!K24</f>
        <v>0</v>
      </c>
      <c r="L24" s="62">
        <f>'[1]TOTAL5'!L24</f>
        <v>0</v>
      </c>
      <c r="M24" s="89">
        <f>'[1]TOTAL5'!M24</f>
        <v>0</v>
      </c>
      <c r="N24" s="62">
        <f>'[1]TOTAL5'!N24</f>
        <v>171</v>
      </c>
      <c r="O24" s="101">
        <f>'[1]TOTAL5'!O24</f>
        <v>30.9</v>
      </c>
      <c r="P24" s="62">
        <f>'[1]TOTAL5'!P24</f>
        <v>0</v>
      </c>
      <c r="Q24" s="89">
        <f>'[1]TOTAL5'!Q24</f>
        <v>201.9</v>
      </c>
      <c r="R24" s="62" t="s">
        <v>22</v>
      </c>
      <c r="S24" s="13">
        <f>'[1]TOTAL5'!R24</f>
        <v>1221.5000000000002</v>
      </c>
      <c r="T24" s="103">
        <f>'[1]TOTAL5'!S24</f>
        <v>168.1</v>
      </c>
      <c r="U24" s="13">
        <f>'[1]TOTAL5'!T24</f>
        <v>169.39999999999998</v>
      </c>
      <c r="V24" s="13">
        <f>'[1]TOTAL5'!U24</f>
        <v>1559</v>
      </c>
      <c r="W24" s="13">
        <f>'[1]TOTAL5'!V24</f>
        <v>30.9</v>
      </c>
      <c r="X24" s="103">
        <f>'[1]TOTAL5'!W24</f>
        <v>51.22</v>
      </c>
      <c r="Y24" s="13">
        <f>'[1]TOTAL5'!X24</f>
        <v>354.19999999999993</v>
      </c>
      <c r="Z24" s="13">
        <f>'[1]TOTAL5'!Y24</f>
        <v>436.31999999999994</v>
      </c>
      <c r="AA24" s="13">
        <f>'[1]TOTAL5'!Z24</f>
        <v>0</v>
      </c>
      <c r="AB24" s="103">
        <f>'[1]TOTAL5'!AA24</f>
        <v>0</v>
      </c>
      <c r="AC24" s="13">
        <f>'[1]TOTAL5'!AB24</f>
        <v>0</v>
      </c>
      <c r="AD24" s="78">
        <f>'[1]TOTAL5'!AC24</f>
        <v>0</v>
      </c>
    </row>
    <row r="25" spans="1:30" ht="12.75">
      <c r="A25" s="62" t="s">
        <v>23</v>
      </c>
      <c r="B25" s="62">
        <f>'[1]TOTAL5'!B25</f>
        <v>2936.638</v>
      </c>
      <c r="C25" s="101">
        <f>'[1]TOTAL5'!C25</f>
        <v>1170.9189999999999</v>
      </c>
      <c r="D25" s="62">
        <f>'[1]TOTAL5'!D25</f>
        <v>1120.49</v>
      </c>
      <c r="E25" s="89">
        <f>'[1]TOTAL5'!E25</f>
        <v>5228.0470000000005</v>
      </c>
      <c r="F25" s="112">
        <f>'[1]TOTAL5'!F25</f>
        <v>0</v>
      </c>
      <c r="G25" s="101">
        <f>'[1]TOTAL5'!G25</f>
        <v>0</v>
      </c>
      <c r="H25" s="62">
        <f>'[1]TOTAL5'!H25</f>
        <v>0</v>
      </c>
      <c r="I25" s="89">
        <f>'[1]TOTAL5'!I25</f>
        <v>0</v>
      </c>
      <c r="J25" s="62">
        <f>'[1]TOTAL5'!J25</f>
        <v>0</v>
      </c>
      <c r="K25" s="101">
        <f>'[1]TOTAL5'!K25</f>
        <v>0</v>
      </c>
      <c r="L25" s="62">
        <f>'[1]TOTAL5'!L25</f>
        <v>0</v>
      </c>
      <c r="M25" s="89">
        <f>'[1]TOTAL5'!M25</f>
        <v>0</v>
      </c>
      <c r="N25" s="62">
        <f>'[1]TOTAL5'!N25</f>
        <v>0</v>
      </c>
      <c r="O25" s="101">
        <f>'[1]TOTAL5'!O25</f>
        <v>0</v>
      </c>
      <c r="P25" s="62">
        <f>'[1]TOTAL5'!P25</f>
        <v>0</v>
      </c>
      <c r="Q25" s="89">
        <f>'[1]TOTAL5'!Q25</f>
        <v>0</v>
      </c>
      <c r="R25" s="62" t="s">
        <v>23</v>
      </c>
      <c r="S25" s="13">
        <f>'[1]TOTAL5'!R25</f>
        <v>106.217</v>
      </c>
      <c r="T25" s="103">
        <f>'[1]TOTAL5'!S25</f>
        <v>6.692</v>
      </c>
      <c r="U25" s="13">
        <f>'[1]TOTAL5'!T25</f>
        <v>0</v>
      </c>
      <c r="V25" s="13">
        <f>'[1]TOTAL5'!U25</f>
        <v>112.90899999999999</v>
      </c>
      <c r="W25" s="13">
        <f>'[1]TOTAL5'!V25</f>
        <v>0</v>
      </c>
      <c r="X25" s="103">
        <f>'[1]TOTAL5'!W25</f>
        <v>0</v>
      </c>
      <c r="Y25" s="13">
        <f>'[1]TOTAL5'!X25</f>
        <v>0</v>
      </c>
      <c r="Z25" s="13">
        <f>'[1]TOTAL5'!Y25</f>
        <v>0</v>
      </c>
      <c r="AA25" s="13">
        <f>'[1]TOTAL5'!Z25</f>
        <v>0</v>
      </c>
      <c r="AB25" s="103">
        <f>'[1]TOTAL5'!AA25</f>
        <v>0</v>
      </c>
      <c r="AC25" s="13">
        <f>'[1]TOTAL5'!AB25</f>
        <v>0</v>
      </c>
      <c r="AD25" s="78">
        <f>'[1]TOTAL5'!AC25</f>
        <v>0</v>
      </c>
    </row>
    <row r="26" spans="1:30" ht="12.75">
      <c r="A26" s="62" t="s">
        <v>24</v>
      </c>
      <c r="B26" s="62">
        <f>'[1]TOTAL5'!B26</f>
        <v>3189.6</v>
      </c>
      <c r="C26" s="101">
        <f>'[1]TOTAL5'!C26</f>
        <v>2608.78</v>
      </c>
      <c r="D26" s="62">
        <f>'[1]TOTAL5'!D26</f>
        <v>37.7</v>
      </c>
      <c r="E26" s="89">
        <f>'[1]TOTAL5'!E26</f>
        <v>5836.08</v>
      </c>
      <c r="F26" s="112">
        <f>'[1]TOTAL5'!F26</f>
        <v>730.2</v>
      </c>
      <c r="G26" s="101">
        <f>'[1]TOTAL5'!G26</f>
        <v>630.8</v>
      </c>
      <c r="H26" s="62">
        <f>'[1]TOTAL5'!H26</f>
        <v>0</v>
      </c>
      <c r="I26" s="89">
        <f>'[1]TOTAL5'!I26</f>
        <v>1361</v>
      </c>
      <c r="J26" s="62">
        <f>'[1]TOTAL5'!J26</f>
        <v>0</v>
      </c>
      <c r="K26" s="101">
        <f>'[1]TOTAL5'!K26</f>
        <v>0</v>
      </c>
      <c r="L26" s="62">
        <f>'[1]TOTAL5'!L26</f>
        <v>0</v>
      </c>
      <c r="M26" s="89">
        <f>'[1]TOTAL5'!M26</f>
        <v>0</v>
      </c>
      <c r="N26" s="62">
        <f>'[1]TOTAL5'!N26</f>
        <v>27.6</v>
      </c>
      <c r="O26" s="101">
        <f>'[1]TOTAL5'!O26</f>
        <v>0</v>
      </c>
      <c r="P26" s="62">
        <f>'[1]TOTAL5'!P26</f>
        <v>0</v>
      </c>
      <c r="Q26" s="89">
        <f>'[1]TOTAL5'!Q26</f>
        <v>27.6</v>
      </c>
      <c r="R26" s="62" t="s">
        <v>24</v>
      </c>
      <c r="S26" s="13">
        <f>'[1]TOTAL5'!R26</f>
        <v>79.6</v>
      </c>
      <c r="T26" s="103">
        <f>'[1]TOTAL5'!S26</f>
        <v>4.2</v>
      </c>
      <c r="U26" s="13">
        <f>'[1]TOTAL5'!T26</f>
        <v>0</v>
      </c>
      <c r="V26" s="13">
        <f>'[1]TOTAL5'!U26</f>
        <v>83.8</v>
      </c>
      <c r="W26" s="13">
        <f>'[1]TOTAL5'!V26</f>
        <v>44.9</v>
      </c>
      <c r="X26" s="103">
        <f>'[1]TOTAL5'!W26</f>
        <v>5.5</v>
      </c>
      <c r="Y26" s="13">
        <f>'[1]TOTAL5'!X26</f>
        <v>0</v>
      </c>
      <c r="Z26" s="13">
        <f>'[1]TOTAL5'!Y26</f>
        <v>50.4</v>
      </c>
      <c r="AA26" s="13">
        <f>'[1]TOTAL5'!Z26</f>
        <v>0</v>
      </c>
      <c r="AB26" s="103">
        <f>'[1]TOTAL5'!AA26</f>
        <v>0</v>
      </c>
      <c r="AC26" s="13">
        <f>'[1]TOTAL5'!AB26</f>
        <v>0</v>
      </c>
      <c r="AD26" s="78">
        <f>'[1]TOTAL5'!AC26</f>
        <v>0</v>
      </c>
    </row>
    <row r="27" spans="1:30" ht="12.75">
      <c r="A27" s="62" t="s">
        <v>25</v>
      </c>
      <c r="B27" s="62">
        <f>'[1]TOTAL5'!B27</f>
        <v>3220</v>
      </c>
      <c r="C27" s="101">
        <f>'[1]TOTAL5'!C27</f>
        <v>1891.2320000000002</v>
      </c>
      <c r="D27" s="62">
        <f>'[1]TOTAL5'!D27</f>
        <v>0</v>
      </c>
      <c r="E27" s="89">
        <f>'[1]TOTAL5'!E27</f>
        <v>5111.232000000001</v>
      </c>
      <c r="F27" s="112">
        <f>'[1]TOTAL5'!F27</f>
        <v>0</v>
      </c>
      <c r="G27" s="101">
        <f>'[1]TOTAL5'!G27</f>
        <v>0</v>
      </c>
      <c r="H27" s="62">
        <f>'[1]TOTAL5'!H27</f>
        <v>0</v>
      </c>
      <c r="I27" s="89">
        <f>'[1]TOTAL5'!I27</f>
        <v>0</v>
      </c>
      <c r="J27" s="62">
        <f>'[1]TOTAL5'!J27</f>
        <v>0</v>
      </c>
      <c r="K27" s="101">
        <f>'[1]TOTAL5'!K27</f>
        <v>0</v>
      </c>
      <c r="L27" s="62">
        <f>'[1]TOTAL5'!L27</f>
        <v>0</v>
      </c>
      <c r="M27" s="89">
        <f>'[1]TOTAL5'!M27</f>
        <v>0</v>
      </c>
      <c r="N27" s="62">
        <f>'[1]TOTAL5'!N27</f>
        <v>0</v>
      </c>
      <c r="O27" s="101">
        <f>'[1]TOTAL5'!O27</f>
        <v>30.3</v>
      </c>
      <c r="P27" s="62">
        <f>'[1]TOTAL5'!P27</f>
        <v>0</v>
      </c>
      <c r="Q27" s="89">
        <f>'[1]TOTAL5'!Q27</f>
        <v>30.3</v>
      </c>
      <c r="R27" s="62" t="s">
        <v>25</v>
      </c>
      <c r="S27" s="13">
        <f>'[1]TOTAL5'!R27</f>
        <v>0</v>
      </c>
      <c r="T27" s="103">
        <f>'[1]TOTAL5'!S27</f>
        <v>0</v>
      </c>
      <c r="U27" s="13">
        <f>'[1]TOTAL5'!T27</f>
        <v>0</v>
      </c>
      <c r="V27" s="13">
        <f>'[1]TOTAL5'!U27</f>
        <v>0</v>
      </c>
      <c r="W27" s="13">
        <f>'[1]TOTAL5'!V27</f>
        <v>0</v>
      </c>
      <c r="X27" s="103">
        <f>'[1]TOTAL5'!W27</f>
        <v>0</v>
      </c>
      <c r="Y27" s="13">
        <f>'[1]TOTAL5'!X27</f>
        <v>0</v>
      </c>
      <c r="Z27" s="13">
        <f>'[1]TOTAL5'!Y27</f>
        <v>0</v>
      </c>
      <c r="AA27" s="13">
        <f>'[1]TOTAL5'!Z27</f>
        <v>0</v>
      </c>
      <c r="AB27" s="103">
        <f>'[1]TOTAL5'!AA27</f>
        <v>0</v>
      </c>
      <c r="AC27" s="13">
        <f>'[1]TOTAL5'!AB27</f>
        <v>0</v>
      </c>
      <c r="AD27" s="78">
        <f>'[1]TOTAL5'!AC27</f>
        <v>0</v>
      </c>
    </row>
    <row r="28" spans="1:30" ht="12.75">
      <c r="A28" s="62" t="s">
        <v>26</v>
      </c>
      <c r="B28" s="62">
        <f>'[1]TOTAL5'!B28</f>
        <v>5372.043</v>
      </c>
      <c r="C28" s="101">
        <f>'[1]TOTAL5'!C28</f>
        <v>694.366</v>
      </c>
      <c r="D28" s="62">
        <f>'[1]TOTAL5'!D28</f>
        <v>416.41700000000003</v>
      </c>
      <c r="E28" s="89">
        <f>'[1]TOTAL5'!E28</f>
        <v>6482.825999999999</v>
      </c>
      <c r="F28" s="112">
        <f>'[1]TOTAL5'!F28</f>
        <v>1773.234</v>
      </c>
      <c r="G28" s="101">
        <f>'[1]TOTAL5'!G28</f>
        <v>514.716</v>
      </c>
      <c r="H28" s="62">
        <f>'[1]TOTAL5'!H28</f>
        <v>76.723</v>
      </c>
      <c r="I28" s="89">
        <f>'[1]TOTAL5'!I28</f>
        <v>2364.673</v>
      </c>
      <c r="J28" s="62">
        <f>'[1]TOTAL5'!J28</f>
        <v>0</v>
      </c>
      <c r="K28" s="101">
        <f>'[1]TOTAL5'!K28</f>
        <v>0</v>
      </c>
      <c r="L28" s="62">
        <f>'[1]TOTAL5'!L28</f>
        <v>0</v>
      </c>
      <c r="M28" s="89">
        <f>'[1]TOTAL5'!M28</f>
        <v>0</v>
      </c>
      <c r="N28" s="62">
        <f>'[1]TOTAL5'!N28</f>
        <v>0</v>
      </c>
      <c r="O28" s="101">
        <f>'[1]TOTAL5'!O28</f>
        <v>0</v>
      </c>
      <c r="P28" s="62">
        <f>'[1]TOTAL5'!P28</f>
        <v>0</v>
      </c>
      <c r="Q28" s="89">
        <f>'[1]TOTAL5'!Q28</f>
        <v>0</v>
      </c>
      <c r="R28" s="62" t="s">
        <v>26</v>
      </c>
      <c r="S28" s="13">
        <f>'[1]TOTAL5'!R28</f>
        <v>1073.01</v>
      </c>
      <c r="T28" s="103">
        <f>'[1]TOTAL5'!S28</f>
        <v>239.766</v>
      </c>
      <c r="U28" s="13">
        <f>'[1]TOTAL5'!T28</f>
        <v>246.4</v>
      </c>
      <c r="V28" s="13">
        <f>'[1]TOTAL5'!U28</f>
        <v>1559.176</v>
      </c>
      <c r="W28" s="13">
        <f>'[1]TOTAL5'!V28</f>
        <v>103.64999999999999</v>
      </c>
      <c r="X28" s="103">
        <f>'[1]TOTAL5'!W28</f>
        <v>0</v>
      </c>
      <c r="Y28" s="13">
        <f>'[1]TOTAL5'!X28</f>
        <v>0</v>
      </c>
      <c r="Z28" s="13">
        <f>'[1]TOTAL5'!Y28</f>
        <v>103.64999999999999</v>
      </c>
      <c r="AA28" s="13">
        <f>'[1]TOTAL5'!Z28</f>
        <v>0</v>
      </c>
      <c r="AB28" s="103">
        <f>'[1]TOTAL5'!AA28</f>
        <v>0</v>
      </c>
      <c r="AC28" s="13">
        <f>'[1]TOTAL5'!AB28</f>
        <v>0</v>
      </c>
      <c r="AD28" s="78">
        <f>'[1]TOTAL5'!AC28</f>
        <v>0</v>
      </c>
    </row>
    <row r="29" spans="1:30" ht="12.75">
      <c r="A29" s="62" t="s">
        <v>27</v>
      </c>
      <c r="B29" s="62">
        <f>'[1]TOTAL5'!B29</f>
        <v>62255.937999999995</v>
      </c>
      <c r="C29" s="101">
        <f>'[1]TOTAL5'!C29</f>
        <v>59758.18500000001</v>
      </c>
      <c r="D29" s="62">
        <f>'[1]TOTAL5'!D29</f>
        <v>503.76000000000005</v>
      </c>
      <c r="E29" s="89">
        <f>'[1]TOTAL5'!E29</f>
        <v>122517.88299999997</v>
      </c>
      <c r="F29" s="112">
        <f>'[1]TOTAL5'!F29</f>
        <v>0</v>
      </c>
      <c r="G29" s="101">
        <f>'[1]TOTAL5'!G29</f>
        <v>0</v>
      </c>
      <c r="H29" s="62">
        <f>'[1]TOTAL5'!H29</f>
        <v>0</v>
      </c>
      <c r="I29" s="89">
        <f>'[1]TOTAL5'!I29</f>
        <v>0</v>
      </c>
      <c r="J29" s="62">
        <f>'[1]TOTAL5'!J29</f>
        <v>0</v>
      </c>
      <c r="K29" s="101">
        <f>'[1]TOTAL5'!K29</f>
        <v>0</v>
      </c>
      <c r="L29" s="62">
        <f>'[1]TOTAL5'!L29</f>
        <v>0</v>
      </c>
      <c r="M29" s="89">
        <f>'[1]TOTAL5'!M29</f>
        <v>0</v>
      </c>
      <c r="N29" s="62">
        <f>'[1]TOTAL5'!N29</f>
        <v>34.1</v>
      </c>
      <c r="O29" s="101">
        <f>'[1]TOTAL5'!O29</f>
        <v>0</v>
      </c>
      <c r="P29" s="62">
        <f>'[1]TOTAL5'!P29</f>
        <v>0</v>
      </c>
      <c r="Q29" s="89">
        <f>'[1]TOTAL5'!Q29</f>
        <v>34.1</v>
      </c>
      <c r="R29" s="62" t="s">
        <v>27</v>
      </c>
      <c r="S29" s="13">
        <f>'[1]TOTAL5'!R29</f>
        <v>4542.57</v>
      </c>
      <c r="T29" s="103">
        <f>'[1]TOTAL5'!S29</f>
        <v>1163.643</v>
      </c>
      <c r="U29" s="13">
        <f>'[1]TOTAL5'!T29</f>
        <v>0</v>
      </c>
      <c r="V29" s="13">
        <f>'[1]TOTAL5'!U29</f>
        <v>5706.212999999999</v>
      </c>
      <c r="W29" s="13">
        <f>'[1]TOTAL5'!V29</f>
        <v>708.964</v>
      </c>
      <c r="X29" s="103">
        <f>'[1]TOTAL5'!W29</f>
        <v>46.400000000000006</v>
      </c>
      <c r="Y29" s="13">
        <f>'[1]TOTAL5'!X29</f>
        <v>0</v>
      </c>
      <c r="Z29" s="13">
        <f>'[1]TOTAL5'!Y29</f>
        <v>755.364</v>
      </c>
      <c r="AA29" s="13">
        <f>'[1]TOTAL5'!Z29</f>
        <v>0</v>
      </c>
      <c r="AB29" s="103">
        <f>'[1]TOTAL5'!AA29</f>
        <v>0</v>
      </c>
      <c r="AC29" s="13">
        <f>'[1]TOTAL5'!AB29</f>
        <v>0</v>
      </c>
      <c r="AD29" s="78">
        <f>'[1]TOTAL5'!AC29</f>
        <v>0</v>
      </c>
    </row>
    <row r="30" spans="1:30" ht="12.75">
      <c r="A30" s="62" t="s">
        <v>28</v>
      </c>
      <c r="B30" s="62">
        <f>'[1]TOTAL5'!B30</f>
        <v>107776.32</v>
      </c>
      <c r="C30" s="101">
        <f>'[1]TOTAL5'!C30</f>
        <v>53621.65399999998</v>
      </c>
      <c r="D30" s="62">
        <f>'[1]TOTAL5'!D30</f>
        <v>685.5</v>
      </c>
      <c r="E30" s="89">
        <f>'[1]TOTAL5'!E30</f>
        <v>162083.47400000005</v>
      </c>
      <c r="F30" s="112">
        <f>'[1]TOTAL5'!F30</f>
        <v>40.4</v>
      </c>
      <c r="G30" s="101">
        <f>'[1]TOTAL5'!G30</f>
        <v>0</v>
      </c>
      <c r="H30" s="62">
        <f>'[1]TOTAL5'!H30</f>
        <v>0</v>
      </c>
      <c r="I30" s="89">
        <f>'[1]TOTAL5'!I30</f>
        <v>40.4</v>
      </c>
      <c r="J30" s="62">
        <f>'[1]TOTAL5'!J30</f>
        <v>0</v>
      </c>
      <c r="K30" s="101">
        <f>'[1]TOTAL5'!K30</f>
        <v>0</v>
      </c>
      <c r="L30" s="62">
        <f>'[1]TOTAL5'!L30</f>
        <v>0</v>
      </c>
      <c r="M30" s="89">
        <f>'[1]TOTAL5'!M30</f>
        <v>0</v>
      </c>
      <c r="N30" s="62">
        <f>'[1]TOTAL5'!N30</f>
        <v>133</v>
      </c>
      <c r="O30" s="101">
        <f>'[1]TOTAL5'!O30</f>
        <v>0</v>
      </c>
      <c r="P30" s="62">
        <f>'[1]TOTAL5'!P30</f>
        <v>0</v>
      </c>
      <c r="Q30" s="89">
        <f>'[1]TOTAL5'!Q30</f>
        <v>133</v>
      </c>
      <c r="R30" s="62" t="s">
        <v>28</v>
      </c>
      <c r="S30" s="13">
        <f>'[1]TOTAL5'!R30</f>
        <v>6691.47</v>
      </c>
      <c r="T30" s="103">
        <f>'[1]TOTAL5'!S30</f>
        <v>2815.99</v>
      </c>
      <c r="U30" s="13">
        <f>'[1]TOTAL5'!T30</f>
        <v>0</v>
      </c>
      <c r="V30" s="13">
        <f>'[1]TOTAL5'!U30</f>
        <v>9507.459999999997</v>
      </c>
      <c r="W30" s="13">
        <f>'[1]TOTAL5'!V30</f>
        <v>55</v>
      </c>
      <c r="X30" s="103">
        <f>'[1]TOTAL5'!W30</f>
        <v>0</v>
      </c>
      <c r="Y30" s="13">
        <f>'[1]TOTAL5'!X30</f>
        <v>0</v>
      </c>
      <c r="Z30" s="13">
        <f>'[1]TOTAL5'!Y30</f>
        <v>55</v>
      </c>
      <c r="AA30" s="13">
        <f>'[1]TOTAL5'!Z30</f>
        <v>0</v>
      </c>
      <c r="AB30" s="103">
        <f>'[1]TOTAL5'!AA30</f>
        <v>23.259999999999998</v>
      </c>
      <c r="AC30" s="13">
        <f>'[1]TOTAL5'!AB30</f>
        <v>0</v>
      </c>
      <c r="AD30" s="78">
        <f>'[1]TOTAL5'!AC30</f>
        <v>23.259999999999998</v>
      </c>
    </row>
    <row r="31" spans="1:30" ht="12.75">
      <c r="A31" s="62" t="s">
        <v>29</v>
      </c>
      <c r="B31" s="62">
        <f>'[1]TOTAL5'!B31</f>
        <v>11747.400000000001</v>
      </c>
      <c r="C31" s="101">
        <f>'[1]TOTAL5'!C31</f>
        <v>2296.1180000000004</v>
      </c>
      <c r="D31" s="62">
        <f>'[1]TOTAL5'!D31</f>
        <v>55.18</v>
      </c>
      <c r="E31" s="89">
        <f>'[1]TOTAL5'!E31</f>
        <v>14098.698</v>
      </c>
      <c r="F31" s="112">
        <f>'[1]TOTAL5'!F31</f>
        <v>0</v>
      </c>
      <c r="G31" s="101">
        <f>'[1]TOTAL5'!G31</f>
        <v>0</v>
      </c>
      <c r="H31" s="62">
        <f>'[1]TOTAL5'!H31</f>
        <v>0</v>
      </c>
      <c r="I31" s="89">
        <f>'[1]TOTAL5'!I31</f>
        <v>0</v>
      </c>
      <c r="J31" s="62">
        <f>'[1]TOTAL5'!J31</f>
        <v>0</v>
      </c>
      <c r="K31" s="101">
        <f>'[1]TOTAL5'!K31</f>
        <v>0</v>
      </c>
      <c r="L31" s="62">
        <f>'[1]TOTAL5'!L31</f>
        <v>0</v>
      </c>
      <c r="M31" s="89">
        <f>'[1]TOTAL5'!M31</f>
        <v>0</v>
      </c>
      <c r="N31" s="62">
        <f>'[1]TOTAL5'!N31</f>
        <v>0</v>
      </c>
      <c r="O31" s="101">
        <f>'[1]TOTAL5'!O31</f>
        <v>0</v>
      </c>
      <c r="P31" s="62">
        <f>'[1]TOTAL5'!P31</f>
        <v>0</v>
      </c>
      <c r="Q31" s="89">
        <f>'[1]TOTAL5'!Q31</f>
        <v>0</v>
      </c>
      <c r="R31" s="62" t="s">
        <v>29</v>
      </c>
      <c r="S31" s="13">
        <f>'[1]TOTAL5'!R31</f>
        <v>45.3</v>
      </c>
      <c r="T31" s="103">
        <f>'[1]TOTAL5'!S31</f>
        <v>31.7</v>
      </c>
      <c r="U31" s="13">
        <f>'[1]TOTAL5'!T31</f>
        <v>0</v>
      </c>
      <c r="V31" s="13">
        <f>'[1]TOTAL5'!U31</f>
        <v>77</v>
      </c>
      <c r="W31" s="13">
        <f>'[1]TOTAL5'!V31</f>
        <v>0</v>
      </c>
      <c r="X31" s="103">
        <f>'[1]TOTAL5'!W31</f>
        <v>0</v>
      </c>
      <c r="Y31" s="13">
        <f>'[1]TOTAL5'!X31</f>
        <v>0</v>
      </c>
      <c r="Z31" s="13">
        <f>'[1]TOTAL5'!Y31</f>
        <v>0</v>
      </c>
      <c r="AA31" s="13">
        <f>'[1]TOTAL5'!Z31</f>
        <v>0</v>
      </c>
      <c r="AB31" s="103">
        <f>'[1]TOTAL5'!AA31</f>
        <v>0</v>
      </c>
      <c r="AC31" s="13">
        <f>'[1]TOTAL5'!AB31</f>
        <v>0</v>
      </c>
      <c r="AD31" s="78">
        <f>'[1]TOTAL5'!AC31</f>
        <v>0</v>
      </c>
    </row>
    <row r="32" spans="1:30" ht="12.75">
      <c r="A32" s="62" t="s">
        <v>30</v>
      </c>
      <c r="B32" s="62">
        <f>'[1]TOTAL5'!B32</f>
        <v>830.554</v>
      </c>
      <c r="C32" s="101">
        <f>'[1]TOTAL5'!C32</f>
        <v>95.3</v>
      </c>
      <c r="D32" s="62">
        <f>'[1]TOTAL5'!D32</f>
        <v>0</v>
      </c>
      <c r="E32" s="89">
        <f>'[1]TOTAL5'!E32</f>
        <v>925.8539999999999</v>
      </c>
      <c r="F32" s="112">
        <f>'[1]TOTAL5'!F32</f>
        <v>730.6099999999999</v>
      </c>
      <c r="G32" s="101">
        <f>'[1]TOTAL5'!G32</f>
        <v>16.169999999999998</v>
      </c>
      <c r="H32" s="62">
        <f>'[1]TOTAL5'!H32</f>
        <v>3.137</v>
      </c>
      <c r="I32" s="89">
        <f>'[1]TOTAL5'!I32</f>
        <v>749.9169999999999</v>
      </c>
      <c r="J32" s="62">
        <f>'[1]TOTAL5'!J32</f>
        <v>0</v>
      </c>
      <c r="K32" s="101">
        <f>'[1]TOTAL5'!K32</f>
        <v>0</v>
      </c>
      <c r="L32" s="62">
        <f>'[1]TOTAL5'!L32</f>
        <v>0</v>
      </c>
      <c r="M32" s="89">
        <f>'[1]TOTAL5'!M32</f>
        <v>0</v>
      </c>
      <c r="N32" s="62">
        <f>'[1]TOTAL5'!N32</f>
        <v>0</v>
      </c>
      <c r="O32" s="101">
        <f>'[1]TOTAL5'!O32</f>
        <v>0</v>
      </c>
      <c r="P32" s="62">
        <f>'[1]TOTAL5'!P32</f>
        <v>0</v>
      </c>
      <c r="Q32" s="89">
        <f>'[1]TOTAL5'!Q32</f>
        <v>0</v>
      </c>
      <c r="R32" s="62" t="s">
        <v>30</v>
      </c>
      <c r="S32" s="13">
        <f>'[1]TOTAL5'!R32</f>
        <v>127.524</v>
      </c>
      <c r="T32" s="103">
        <f>'[1]TOTAL5'!S32</f>
        <v>1.3210000000000002</v>
      </c>
      <c r="U32" s="13">
        <f>'[1]TOTAL5'!T32</f>
        <v>0</v>
      </c>
      <c r="V32" s="13">
        <f>'[1]TOTAL5'!U32</f>
        <v>128.845</v>
      </c>
      <c r="W32" s="13">
        <f>'[1]TOTAL5'!V32</f>
        <v>0</v>
      </c>
      <c r="X32" s="103">
        <f>'[1]TOTAL5'!W32</f>
        <v>0</v>
      </c>
      <c r="Y32" s="13">
        <f>'[1]TOTAL5'!X32</f>
        <v>0</v>
      </c>
      <c r="Z32" s="13">
        <f>'[1]TOTAL5'!Y32</f>
        <v>0</v>
      </c>
      <c r="AA32" s="13">
        <f>'[1]TOTAL5'!Z32</f>
        <v>0</v>
      </c>
      <c r="AB32" s="103">
        <f>'[1]TOTAL5'!AA32</f>
        <v>0</v>
      </c>
      <c r="AC32" s="13">
        <f>'[1]TOTAL5'!AB32</f>
        <v>0</v>
      </c>
      <c r="AD32" s="78">
        <f>'[1]TOTAL5'!AC32</f>
        <v>0</v>
      </c>
    </row>
    <row r="33" spans="1:30" ht="12.75">
      <c r="A33" s="62" t="s">
        <v>31</v>
      </c>
      <c r="B33" s="62">
        <f>'[1]TOTAL5'!B33</f>
        <v>20226.54</v>
      </c>
      <c r="C33" s="101">
        <f>'[1]TOTAL5'!C33</f>
        <v>12857.851999999997</v>
      </c>
      <c r="D33" s="62">
        <f>'[1]TOTAL5'!D33</f>
        <v>779.2</v>
      </c>
      <c r="E33" s="89">
        <f>'[1]TOTAL5'!E33</f>
        <v>33863.59200000001</v>
      </c>
      <c r="F33" s="112">
        <f>'[1]TOTAL5'!F33</f>
        <v>8770.085000000001</v>
      </c>
      <c r="G33" s="101">
        <f>'[1]TOTAL5'!G33</f>
        <v>455.8539999999999</v>
      </c>
      <c r="H33" s="62">
        <f>'[1]TOTAL5'!H33</f>
        <v>105.2</v>
      </c>
      <c r="I33" s="89">
        <f>'[1]TOTAL5'!I33</f>
        <v>9331.139000000003</v>
      </c>
      <c r="J33" s="62">
        <f>'[1]TOTAL5'!J33</f>
        <v>30.560000000000002</v>
      </c>
      <c r="K33" s="101">
        <f>'[1]TOTAL5'!K33</f>
        <v>606.4</v>
      </c>
      <c r="L33" s="62">
        <f>'[1]TOTAL5'!L33</f>
        <v>0</v>
      </c>
      <c r="M33" s="89">
        <f>'[1]TOTAL5'!M33</f>
        <v>636.96</v>
      </c>
      <c r="N33" s="62">
        <f>'[1]TOTAL5'!N33</f>
        <v>39.768</v>
      </c>
      <c r="O33" s="101">
        <f>'[1]TOTAL5'!O33</f>
        <v>118.1</v>
      </c>
      <c r="P33" s="62">
        <f>'[1]TOTAL5'!P33</f>
        <v>0</v>
      </c>
      <c r="Q33" s="89">
        <f>'[1]TOTAL5'!Q33</f>
        <v>157.868</v>
      </c>
      <c r="R33" s="62" t="s">
        <v>31</v>
      </c>
      <c r="S33" s="13">
        <f>'[1]TOTAL5'!R33</f>
        <v>4044.153</v>
      </c>
      <c r="T33" s="103">
        <f>'[1]TOTAL5'!S33</f>
        <v>1836.9409999999998</v>
      </c>
      <c r="U33" s="13">
        <f>'[1]TOTAL5'!T33</f>
        <v>0</v>
      </c>
      <c r="V33" s="13">
        <f>'[1]TOTAL5'!U33</f>
        <v>5881.094</v>
      </c>
      <c r="W33" s="13">
        <f>'[1]TOTAL5'!V33</f>
        <v>392.548</v>
      </c>
      <c r="X33" s="103">
        <f>'[1]TOTAL5'!W33</f>
        <v>0</v>
      </c>
      <c r="Y33" s="13">
        <f>'[1]TOTAL5'!X33</f>
        <v>10.6</v>
      </c>
      <c r="Z33" s="13">
        <f>'[1]TOTAL5'!Y33</f>
        <v>403.148</v>
      </c>
      <c r="AA33" s="13">
        <f>'[1]TOTAL5'!Z33</f>
        <v>0</v>
      </c>
      <c r="AB33" s="103">
        <f>'[1]TOTAL5'!AA33</f>
        <v>0</v>
      </c>
      <c r="AC33" s="13">
        <f>'[1]TOTAL5'!AB33</f>
        <v>0</v>
      </c>
      <c r="AD33" s="78">
        <f>'[1]TOTAL5'!AC33</f>
        <v>0</v>
      </c>
    </row>
    <row r="34" spans="1:30" ht="12.75">
      <c r="A34" s="62" t="s">
        <v>32</v>
      </c>
      <c r="B34" s="62">
        <f>'[1]TOTAL5'!B34</f>
        <v>21943.673</v>
      </c>
      <c r="C34" s="101">
        <f>'[1]TOTAL5'!C34</f>
        <v>8490.491999999998</v>
      </c>
      <c r="D34" s="62">
        <f>'[1]TOTAL5'!D34</f>
        <v>16.3</v>
      </c>
      <c r="E34" s="89">
        <f>'[1]TOTAL5'!E34</f>
        <v>30450.465000000004</v>
      </c>
      <c r="F34" s="112">
        <f>'[1]TOTAL5'!F34</f>
        <v>7367.301</v>
      </c>
      <c r="G34" s="101">
        <f>'[1]TOTAL5'!G34</f>
        <v>2281.733</v>
      </c>
      <c r="H34" s="62">
        <f>'[1]TOTAL5'!H34</f>
        <v>0</v>
      </c>
      <c r="I34" s="89">
        <f>'[1]TOTAL5'!I34</f>
        <v>9649.034000000001</v>
      </c>
      <c r="J34" s="62">
        <f>'[1]TOTAL5'!J34</f>
        <v>21.516</v>
      </c>
      <c r="K34" s="101">
        <f>'[1]TOTAL5'!K34</f>
        <v>531.6</v>
      </c>
      <c r="L34" s="62">
        <f>'[1]TOTAL5'!L34</f>
        <v>0</v>
      </c>
      <c r="M34" s="89">
        <f>'[1]TOTAL5'!M34</f>
        <v>553.1160000000001</v>
      </c>
      <c r="N34" s="62">
        <f>'[1]TOTAL5'!N34</f>
        <v>509.866</v>
      </c>
      <c r="O34" s="101">
        <f>'[1]TOTAL5'!O34</f>
        <v>294.96</v>
      </c>
      <c r="P34" s="62">
        <f>'[1]TOTAL5'!P34</f>
        <v>0</v>
      </c>
      <c r="Q34" s="89">
        <f>'[1]TOTAL5'!Q34</f>
        <v>804.8259999999999</v>
      </c>
      <c r="R34" s="62" t="s">
        <v>32</v>
      </c>
      <c r="S34" s="13">
        <f>'[1]TOTAL5'!R34</f>
        <v>937.478</v>
      </c>
      <c r="T34" s="103">
        <f>'[1]TOTAL5'!S34</f>
        <v>200.91099999999997</v>
      </c>
      <c r="U34" s="13">
        <f>'[1]TOTAL5'!T34</f>
        <v>0</v>
      </c>
      <c r="V34" s="13">
        <f>'[1]TOTAL5'!U34</f>
        <v>1138.3890000000001</v>
      </c>
      <c r="W34" s="13">
        <f>'[1]TOTAL5'!V34</f>
        <v>1033.752</v>
      </c>
      <c r="X34" s="103">
        <f>'[1]TOTAL5'!W34</f>
        <v>142.64</v>
      </c>
      <c r="Y34" s="13">
        <f>'[1]TOTAL5'!X34</f>
        <v>0</v>
      </c>
      <c r="Z34" s="13">
        <f>'[1]TOTAL5'!Y34</f>
        <v>1176.392</v>
      </c>
      <c r="AA34" s="13">
        <f>'[1]TOTAL5'!Z34</f>
        <v>13.16</v>
      </c>
      <c r="AB34" s="103">
        <f>'[1]TOTAL5'!AA34</f>
        <v>0</v>
      </c>
      <c r="AC34" s="13">
        <f>'[1]TOTAL5'!AB34</f>
        <v>0</v>
      </c>
      <c r="AD34" s="78">
        <f>'[1]TOTAL5'!AC34</f>
        <v>13.16</v>
      </c>
    </row>
    <row r="35" spans="1:30" ht="12.75">
      <c r="A35" s="62" t="s">
        <v>33</v>
      </c>
      <c r="B35" s="62">
        <f>'[1]TOTAL5'!B35</f>
        <v>333.90000000000003</v>
      </c>
      <c r="C35" s="101">
        <f>'[1]TOTAL5'!C35</f>
        <v>1544.88</v>
      </c>
      <c r="D35" s="62">
        <f>'[1]TOTAL5'!D35</f>
        <v>226.7</v>
      </c>
      <c r="E35" s="89">
        <f>'[1]TOTAL5'!E35</f>
        <v>2105.48</v>
      </c>
      <c r="F35" s="112">
        <f>'[1]TOTAL5'!F35</f>
        <v>276.14</v>
      </c>
      <c r="G35" s="101">
        <f>'[1]TOTAL5'!G35</f>
        <v>265</v>
      </c>
      <c r="H35" s="62">
        <f>'[1]TOTAL5'!H35</f>
        <v>0</v>
      </c>
      <c r="I35" s="89">
        <f>'[1]TOTAL5'!I35</f>
        <v>541.14</v>
      </c>
      <c r="J35" s="62">
        <f>'[1]TOTAL5'!J35</f>
        <v>0</v>
      </c>
      <c r="K35" s="101">
        <f>'[1]TOTAL5'!K35</f>
        <v>0</v>
      </c>
      <c r="L35" s="62">
        <f>'[1]TOTAL5'!L35</f>
        <v>9</v>
      </c>
      <c r="M35" s="89">
        <f>'[1]TOTAL5'!M35</f>
        <v>9</v>
      </c>
      <c r="N35" s="62">
        <f>'[1]TOTAL5'!N35</f>
        <v>0</v>
      </c>
      <c r="O35" s="101">
        <f>'[1]TOTAL5'!O35</f>
        <v>0</v>
      </c>
      <c r="P35" s="62">
        <f>'[1]TOTAL5'!P35</f>
        <v>86.8</v>
      </c>
      <c r="Q35" s="89">
        <f>'[1]TOTAL5'!Q35</f>
        <v>86.8</v>
      </c>
      <c r="R35" s="62" t="s">
        <v>33</v>
      </c>
      <c r="S35" s="13">
        <f>'[1]TOTAL5'!R35</f>
        <v>0</v>
      </c>
      <c r="T35" s="103">
        <f>'[1]TOTAL5'!S35</f>
        <v>0</v>
      </c>
      <c r="U35" s="13">
        <f>'[1]TOTAL5'!T35</f>
        <v>0</v>
      </c>
      <c r="V35" s="13">
        <f>'[1]TOTAL5'!U35</f>
        <v>0</v>
      </c>
      <c r="W35" s="13">
        <f>'[1]TOTAL5'!V35</f>
        <v>91.9</v>
      </c>
      <c r="X35" s="103">
        <f>'[1]TOTAL5'!W35</f>
        <v>87.3</v>
      </c>
      <c r="Y35" s="13">
        <f>'[1]TOTAL5'!X35</f>
        <v>0</v>
      </c>
      <c r="Z35" s="13">
        <f>'[1]TOTAL5'!Y35</f>
        <v>179.2</v>
      </c>
      <c r="AA35" s="13">
        <f>'[1]TOTAL5'!Z35</f>
        <v>0</v>
      </c>
      <c r="AB35" s="103">
        <f>'[1]TOTAL5'!AA35</f>
        <v>0</v>
      </c>
      <c r="AC35" s="13">
        <f>'[1]TOTAL5'!AB35</f>
        <v>0</v>
      </c>
      <c r="AD35" s="78">
        <f>'[1]TOTAL5'!AC35</f>
        <v>0</v>
      </c>
    </row>
    <row r="36" spans="1:30" ht="12.75">
      <c r="A36" s="62" t="s">
        <v>34</v>
      </c>
      <c r="B36" s="62">
        <f>'[1]TOTAL5'!B36</f>
        <v>226.792</v>
      </c>
      <c r="C36" s="101">
        <f>'[1]TOTAL5'!C36</f>
        <v>4.6</v>
      </c>
      <c r="D36" s="62">
        <f>'[1]TOTAL5'!D36</f>
        <v>0</v>
      </c>
      <c r="E36" s="89">
        <f>'[1]TOTAL5'!E36</f>
        <v>231.392</v>
      </c>
      <c r="F36" s="112">
        <f>'[1]TOTAL5'!F36</f>
        <v>5.418</v>
      </c>
      <c r="G36" s="101">
        <f>'[1]TOTAL5'!G36</f>
        <v>63.941</v>
      </c>
      <c r="H36" s="62">
        <f>'[1]TOTAL5'!H36</f>
        <v>0</v>
      </c>
      <c r="I36" s="89">
        <f>'[1]TOTAL5'!I36</f>
        <v>69.359</v>
      </c>
      <c r="J36" s="62">
        <f>'[1]TOTAL5'!J36</f>
        <v>0</v>
      </c>
      <c r="K36" s="101">
        <f>'[1]TOTAL5'!K36</f>
        <v>0</v>
      </c>
      <c r="L36" s="62">
        <f>'[1]TOTAL5'!L36</f>
        <v>0</v>
      </c>
      <c r="M36" s="89">
        <f>'[1]TOTAL5'!M36</f>
        <v>0</v>
      </c>
      <c r="N36" s="62">
        <f>'[1]TOTAL5'!N36</f>
        <v>0</v>
      </c>
      <c r="O36" s="101">
        <f>'[1]TOTAL5'!O36</f>
        <v>0</v>
      </c>
      <c r="P36" s="62">
        <f>'[1]TOTAL5'!P36</f>
        <v>0</v>
      </c>
      <c r="Q36" s="89">
        <f>'[1]TOTAL5'!Q36</f>
        <v>0</v>
      </c>
      <c r="R36" s="62" t="s">
        <v>34</v>
      </c>
      <c r="S36" s="13">
        <f>'[1]TOTAL5'!R36</f>
        <v>206.42600000000002</v>
      </c>
      <c r="T36" s="103">
        <f>'[1]TOTAL5'!S36</f>
        <v>593.11</v>
      </c>
      <c r="U36" s="13">
        <f>'[1]TOTAL5'!T36</f>
        <v>0</v>
      </c>
      <c r="V36" s="13">
        <f>'[1]TOTAL5'!U36</f>
        <v>799.5360000000001</v>
      </c>
      <c r="W36" s="13">
        <f>'[1]TOTAL5'!V36</f>
        <v>0</v>
      </c>
      <c r="X36" s="103">
        <f>'[1]TOTAL5'!W36</f>
        <v>0</v>
      </c>
      <c r="Y36" s="13">
        <f>'[1]TOTAL5'!X36</f>
        <v>0</v>
      </c>
      <c r="Z36" s="13">
        <f>'[1]TOTAL5'!Y36</f>
        <v>0</v>
      </c>
      <c r="AA36" s="13">
        <f>'[1]TOTAL5'!Z36</f>
        <v>0</v>
      </c>
      <c r="AB36" s="103">
        <f>'[1]TOTAL5'!AA36</f>
        <v>0</v>
      </c>
      <c r="AC36" s="13">
        <f>'[1]TOTAL5'!AB36</f>
        <v>0</v>
      </c>
      <c r="AD36" s="78">
        <f>'[1]TOTAL5'!AC36</f>
        <v>0</v>
      </c>
    </row>
    <row r="37" spans="1:30" ht="12.75">
      <c r="A37" s="62" t="s">
        <v>35</v>
      </c>
      <c r="B37" s="62">
        <f>'[1]TOTAL5'!B37</f>
        <v>23498.273999999998</v>
      </c>
      <c r="C37" s="101">
        <f>'[1]TOTAL5'!C37</f>
        <v>11948.37</v>
      </c>
      <c r="D37" s="62">
        <f>'[1]TOTAL5'!D37</f>
        <v>266.1</v>
      </c>
      <c r="E37" s="89">
        <f>'[1]TOTAL5'!E37</f>
        <v>35712.744</v>
      </c>
      <c r="F37" s="112">
        <f>'[1]TOTAL5'!F37</f>
        <v>0</v>
      </c>
      <c r="G37" s="101">
        <f>'[1]TOTAL5'!G37</f>
        <v>0</v>
      </c>
      <c r="H37" s="62">
        <f>'[1]TOTAL5'!H37</f>
        <v>0</v>
      </c>
      <c r="I37" s="89">
        <f>'[1]TOTAL5'!I37</f>
        <v>0</v>
      </c>
      <c r="J37" s="62">
        <f>'[1]TOTAL5'!J37</f>
        <v>0</v>
      </c>
      <c r="K37" s="101">
        <f>'[1]TOTAL5'!K37</f>
        <v>0</v>
      </c>
      <c r="L37" s="62">
        <f>'[1]TOTAL5'!L37</f>
        <v>0</v>
      </c>
      <c r="M37" s="89">
        <f>'[1]TOTAL5'!M37</f>
        <v>0</v>
      </c>
      <c r="N37" s="62">
        <f>'[1]TOTAL5'!N37</f>
        <v>524.5</v>
      </c>
      <c r="O37" s="101">
        <f>'[1]TOTAL5'!O37</f>
        <v>40.9</v>
      </c>
      <c r="P37" s="62">
        <f>'[1]TOTAL5'!P37</f>
        <v>5.3</v>
      </c>
      <c r="Q37" s="89">
        <f>'[1]TOTAL5'!Q37</f>
        <v>570.7</v>
      </c>
      <c r="R37" s="62" t="s">
        <v>35</v>
      </c>
      <c r="S37" s="13">
        <f>'[1]TOTAL5'!R37</f>
        <v>1149.1999999999998</v>
      </c>
      <c r="T37" s="103">
        <f>'[1]TOTAL5'!S37</f>
        <v>232.05599999999998</v>
      </c>
      <c r="U37" s="13">
        <f>'[1]TOTAL5'!T37</f>
        <v>379.4</v>
      </c>
      <c r="V37" s="13">
        <f>'[1]TOTAL5'!U37</f>
        <v>1760.6560000000004</v>
      </c>
      <c r="W37" s="13">
        <f>'[1]TOTAL5'!V37</f>
        <v>47</v>
      </c>
      <c r="X37" s="103">
        <f>'[1]TOTAL5'!W37</f>
        <v>112.72</v>
      </c>
      <c r="Y37" s="13">
        <f>'[1]TOTAL5'!X37</f>
        <v>198.2</v>
      </c>
      <c r="Z37" s="13">
        <f>'[1]TOTAL5'!Y37</f>
        <v>357.92</v>
      </c>
      <c r="AA37" s="13">
        <f>'[1]TOTAL5'!Z37</f>
        <v>0</v>
      </c>
      <c r="AB37" s="103">
        <f>'[1]TOTAL5'!AA37</f>
        <v>0</v>
      </c>
      <c r="AC37" s="13">
        <f>'[1]TOTAL5'!AB37</f>
        <v>0</v>
      </c>
      <c r="AD37" s="78">
        <f>'[1]TOTAL5'!AC37</f>
        <v>0</v>
      </c>
    </row>
    <row r="38" spans="1:30" ht="12.75">
      <c r="A38" s="62" t="s">
        <v>36</v>
      </c>
      <c r="B38" s="62">
        <f>'[1]TOTAL5'!B38</f>
        <v>49598.534</v>
      </c>
      <c r="C38" s="101">
        <f>'[1]TOTAL5'!C38</f>
        <v>53634.71899999999</v>
      </c>
      <c r="D38" s="62">
        <f>'[1]TOTAL5'!D38</f>
        <v>31.839999999999996</v>
      </c>
      <c r="E38" s="89">
        <f>'[1]TOTAL5'!E38</f>
        <v>103265.09300000001</v>
      </c>
      <c r="F38" s="112">
        <f>'[1]TOTAL5'!F38</f>
        <v>0</v>
      </c>
      <c r="G38" s="101">
        <f>'[1]TOTAL5'!G38</f>
        <v>20</v>
      </c>
      <c r="H38" s="62">
        <f>'[1]TOTAL5'!H38</f>
        <v>0</v>
      </c>
      <c r="I38" s="89">
        <f>'[1]TOTAL5'!I38</f>
        <v>20</v>
      </c>
      <c r="J38" s="62">
        <f>'[1]TOTAL5'!J38</f>
        <v>0</v>
      </c>
      <c r="K38" s="101">
        <f>'[1]TOTAL5'!K38</f>
        <v>0</v>
      </c>
      <c r="L38" s="62">
        <f>'[1]TOTAL5'!L38</f>
        <v>0</v>
      </c>
      <c r="M38" s="89">
        <f>'[1]TOTAL5'!M38</f>
        <v>0</v>
      </c>
      <c r="N38" s="62">
        <f>'[1]TOTAL5'!N38</f>
        <v>0</v>
      </c>
      <c r="O38" s="101">
        <f>'[1]TOTAL5'!O38</f>
        <v>109.245</v>
      </c>
      <c r="P38" s="62">
        <f>'[1]TOTAL5'!P38</f>
        <v>0</v>
      </c>
      <c r="Q38" s="89">
        <f>'[1]TOTAL5'!Q38</f>
        <v>109.245</v>
      </c>
      <c r="R38" s="62" t="s">
        <v>36</v>
      </c>
      <c r="S38" s="13">
        <f>'[1]TOTAL5'!R38</f>
        <v>1204.0499999999997</v>
      </c>
      <c r="T38" s="103">
        <f>'[1]TOTAL5'!S38</f>
        <v>2581.608</v>
      </c>
      <c r="U38" s="13">
        <f>'[1]TOTAL5'!T38</f>
        <v>56.2</v>
      </c>
      <c r="V38" s="13">
        <f>'[1]TOTAL5'!U38</f>
        <v>3841.8579999999997</v>
      </c>
      <c r="W38" s="13">
        <f>'[1]TOTAL5'!V38</f>
        <v>87.14</v>
      </c>
      <c r="X38" s="103">
        <f>'[1]TOTAL5'!W38</f>
        <v>77</v>
      </c>
      <c r="Y38" s="13">
        <f>'[1]TOTAL5'!X38</f>
        <v>0</v>
      </c>
      <c r="Z38" s="13">
        <f>'[1]TOTAL5'!Y38</f>
        <v>164.14</v>
      </c>
      <c r="AA38" s="13">
        <f>'[1]TOTAL5'!Z38</f>
        <v>0</v>
      </c>
      <c r="AB38" s="103">
        <f>'[1]TOTAL5'!AA38</f>
        <v>0</v>
      </c>
      <c r="AC38" s="13">
        <f>'[1]TOTAL5'!AB38</f>
        <v>0</v>
      </c>
      <c r="AD38" s="78">
        <f>'[1]TOTAL5'!AC38</f>
        <v>0</v>
      </c>
    </row>
    <row r="39" spans="1:30" ht="12.75">
      <c r="A39" s="62" t="s">
        <v>37</v>
      </c>
      <c r="B39" s="62">
        <f>'[1]TOTAL5'!B39</f>
        <v>53422.87</v>
      </c>
      <c r="C39" s="101">
        <f>'[1]TOTAL5'!C39</f>
        <v>36970.077</v>
      </c>
      <c r="D39" s="62">
        <f>'[1]TOTAL5'!D39</f>
        <v>0</v>
      </c>
      <c r="E39" s="89">
        <f>'[1]TOTAL5'!E39</f>
        <v>90392.947</v>
      </c>
      <c r="F39" s="112">
        <f>'[1]TOTAL5'!F39</f>
        <v>0</v>
      </c>
      <c r="G39" s="101">
        <f>'[1]TOTAL5'!G39</f>
        <v>346.03999999999996</v>
      </c>
      <c r="H39" s="62">
        <f>'[1]TOTAL5'!H39</f>
        <v>0</v>
      </c>
      <c r="I39" s="89">
        <f>'[1]TOTAL5'!I39</f>
        <v>346.03999999999996</v>
      </c>
      <c r="J39" s="62">
        <f>'[1]TOTAL5'!J39</f>
        <v>0</v>
      </c>
      <c r="K39" s="101">
        <f>'[1]TOTAL5'!K39</f>
        <v>0</v>
      </c>
      <c r="L39" s="62">
        <f>'[1]TOTAL5'!L39</f>
        <v>0</v>
      </c>
      <c r="M39" s="89">
        <f>'[1]TOTAL5'!M39</f>
        <v>0</v>
      </c>
      <c r="N39" s="62">
        <f>'[1]TOTAL5'!N39</f>
        <v>8</v>
      </c>
      <c r="O39" s="101">
        <f>'[1]TOTAL5'!O39</f>
        <v>827.8739999999999</v>
      </c>
      <c r="P39" s="62">
        <f>'[1]TOTAL5'!P39</f>
        <v>0</v>
      </c>
      <c r="Q39" s="89">
        <f>'[1]TOTAL5'!Q39</f>
        <v>835.8739999999999</v>
      </c>
      <c r="R39" s="62" t="s">
        <v>37</v>
      </c>
      <c r="S39" s="13">
        <f>'[1]TOTAL5'!R39</f>
        <v>1223.8899999999999</v>
      </c>
      <c r="T39" s="103">
        <f>'[1]TOTAL5'!S39</f>
        <v>1555.116</v>
      </c>
      <c r="U39" s="13">
        <f>'[1]TOTAL5'!T39</f>
        <v>0</v>
      </c>
      <c r="V39" s="13">
        <f>'[1]TOTAL5'!U39</f>
        <v>2779.0060000000008</v>
      </c>
      <c r="W39" s="13">
        <f>'[1]TOTAL5'!V39</f>
        <v>143.60000000000002</v>
      </c>
      <c r="X39" s="103">
        <f>'[1]TOTAL5'!W39</f>
        <v>75.46</v>
      </c>
      <c r="Y39" s="13">
        <f>'[1]TOTAL5'!X39</f>
        <v>0</v>
      </c>
      <c r="Z39" s="13">
        <f>'[1]TOTAL5'!Y39</f>
        <v>219.06</v>
      </c>
      <c r="AA39" s="13">
        <f>'[1]TOTAL5'!Z39</f>
        <v>0</v>
      </c>
      <c r="AB39" s="103">
        <f>'[1]TOTAL5'!AA39</f>
        <v>0</v>
      </c>
      <c r="AC39" s="13">
        <f>'[1]TOTAL5'!AB39</f>
        <v>0</v>
      </c>
      <c r="AD39" s="78">
        <f>'[1]TOTAL5'!AC39</f>
        <v>0</v>
      </c>
    </row>
    <row r="40" spans="1:30" ht="12.75">
      <c r="A40" s="62" t="s">
        <v>38</v>
      </c>
      <c r="B40" s="62">
        <f>'[1]TOTAL5'!B40</f>
        <v>15353.742</v>
      </c>
      <c r="C40" s="101">
        <f>'[1]TOTAL5'!C40</f>
        <v>2289.5789999999997</v>
      </c>
      <c r="D40" s="62">
        <f>'[1]TOTAL5'!D40</f>
        <v>3795.2599999999998</v>
      </c>
      <c r="E40" s="89">
        <f>'[1]TOTAL5'!E40</f>
        <v>21438.581000000002</v>
      </c>
      <c r="F40" s="112">
        <f>'[1]TOTAL5'!F40</f>
        <v>221.904</v>
      </c>
      <c r="G40" s="101">
        <f>'[1]TOTAL5'!G40</f>
        <v>18.724</v>
      </c>
      <c r="H40" s="62">
        <f>'[1]TOTAL5'!H40</f>
        <v>23.371000000000002</v>
      </c>
      <c r="I40" s="89">
        <f>'[1]TOTAL5'!I40</f>
        <v>263.999</v>
      </c>
      <c r="J40" s="62">
        <f>'[1]TOTAL5'!J40</f>
        <v>51.04</v>
      </c>
      <c r="K40" s="101">
        <f>'[1]TOTAL5'!K40</f>
        <v>0</v>
      </c>
      <c r="L40" s="62">
        <f>'[1]TOTAL5'!L40</f>
        <v>0</v>
      </c>
      <c r="M40" s="89">
        <f>'[1]TOTAL5'!M40</f>
        <v>51.04</v>
      </c>
      <c r="N40" s="62">
        <f>'[1]TOTAL5'!N40</f>
        <v>0</v>
      </c>
      <c r="O40" s="101">
        <f>'[1]TOTAL5'!O40</f>
        <v>0</v>
      </c>
      <c r="P40" s="62">
        <f>'[1]TOTAL5'!P40</f>
        <v>0</v>
      </c>
      <c r="Q40" s="89">
        <f>'[1]TOTAL5'!Q40</f>
        <v>0</v>
      </c>
      <c r="R40" s="62" t="s">
        <v>38</v>
      </c>
      <c r="S40" s="13">
        <f>'[1]TOTAL5'!R40</f>
        <v>579.737</v>
      </c>
      <c r="T40" s="103">
        <f>'[1]TOTAL5'!S40</f>
        <v>47.463</v>
      </c>
      <c r="U40" s="13">
        <f>'[1]TOTAL5'!T40</f>
        <v>85.604</v>
      </c>
      <c r="V40" s="13">
        <f>'[1]TOTAL5'!U40</f>
        <v>712.8039999999999</v>
      </c>
      <c r="W40" s="13">
        <f>'[1]TOTAL5'!V40</f>
        <v>0</v>
      </c>
      <c r="X40" s="103">
        <f>'[1]TOTAL5'!W40</f>
        <v>0</v>
      </c>
      <c r="Y40" s="13">
        <f>'[1]TOTAL5'!X40</f>
        <v>0</v>
      </c>
      <c r="Z40" s="13">
        <f>'[1]TOTAL5'!Y40</f>
        <v>0</v>
      </c>
      <c r="AA40" s="13">
        <f>'[1]TOTAL5'!Z40</f>
        <v>0</v>
      </c>
      <c r="AB40" s="103">
        <f>'[1]TOTAL5'!AA40</f>
        <v>0</v>
      </c>
      <c r="AC40" s="13">
        <f>'[1]TOTAL5'!AB40</f>
        <v>15.497</v>
      </c>
      <c r="AD40" s="78">
        <f>'[1]TOTAL5'!AC40</f>
        <v>15.497</v>
      </c>
    </row>
    <row r="41" spans="1:30" ht="12.75">
      <c r="A41" s="62" t="s">
        <v>39</v>
      </c>
      <c r="B41" s="62">
        <f>'[1]TOTAL5'!B41</f>
        <v>14028.343</v>
      </c>
      <c r="C41" s="101">
        <f>'[1]TOTAL5'!C41</f>
        <v>4777.508</v>
      </c>
      <c r="D41" s="62">
        <f>'[1]TOTAL5'!D41</f>
        <v>0</v>
      </c>
      <c r="E41" s="89">
        <f>'[1]TOTAL5'!E41</f>
        <v>18805.851</v>
      </c>
      <c r="F41" s="112">
        <f>'[1]TOTAL5'!F41</f>
        <v>2.7</v>
      </c>
      <c r="G41" s="101">
        <f>'[1]TOTAL5'!G41</f>
        <v>0</v>
      </c>
      <c r="H41" s="62">
        <f>'[1]TOTAL5'!H41</f>
        <v>0</v>
      </c>
      <c r="I41" s="89">
        <f>'[1]TOTAL5'!I41</f>
        <v>2.7</v>
      </c>
      <c r="J41" s="62">
        <f>'[1]TOTAL5'!J41</f>
        <v>2.4</v>
      </c>
      <c r="K41" s="101">
        <f>'[1]TOTAL5'!K41</f>
        <v>0</v>
      </c>
      <c r="L41" s="62">
        <f>'[1]TOTAL5'!L41</f>
        <v>0</v>
      </c>
      <c r="M41" s="89">
        <f>'[1]TOTAL5'!M41</f>
        <v>2.4</v>
      </c>
      <c r="N41" s="62">
        <f>'[1]TOTAL5'!N41</f>
        <v>0</v>
      </c>
      <c r="O41" s="101">
        <f>'[1]TOTAL5'!O41</f>
        <v>0</v>
      </c>
      <c r="P41" s="62">
        <f>'[1]TOTAL5'!P41</f>
        <v>0</v>
      </c>
      <c r="Q41" s="89">
        <f>'[1]TOTAL5'!Q41</f>
        <v>0</v>
      </c>
      <c r="R41" s="62" t="s">
        <v>39</v>
      </c>
      <c r="S41" s="13">
        <f>'[1]TOTAL5'!R41</f>
        <v>36.2</v>
      </c>
      <c r="T41" s="103">
        <f>'[1]TOTAL5'!S41</f>
        <v>0</v>
      </c>
      <c r="U41" s="13">
        <f>'[1]TOTAL5'!T41</f>
        <v>0</v>
      </c>
      <c r="V41" s="13">
        <f>'[1]TOTAL5'!U41</f>
        <v>36.2</v>
      </c>
      <c r="W41" s="13">
        <f>'[1]TOTAL5'!V41</f>
        <v>0</v>
      </c>
      <c r="X41" s="103">
        <f>'[1]TOTAL5'!W41</f>
        <v>0</v>
      </c>
      <c r="Y41" s="13">
        <f>'[1]TOTAL5'!X41</f>
        <v>0</v>
      </c>
      <c r="Z41" s="13">
        <f>'[1]TOTAL5'!Y41</f>
        <v>0</v>
      </c>
      <c r="AA41" s="13">
        <f>'[1]TOTAL5'!Z41</f>
        <v>0</v>
      </c>
      <c r="AB41" s="103">
        <f>'[1]TOTAL5'!AA41</f>
        <v>0</v>
      </c>
      <c r="AC41" s="13">
        <f>'[1]TOTAL5'!AB41</f>
        <v>0</v>
      </c>
      <c r="AD41" s="78">
        <f>'[1]TOTAL5'!AC41</f>
        <v>0</v>
      </c>
    </row>
    <row r="42" spans="1:30" ht="12.75">
      <c r="A42" s="62" t="s">
        <v>40</v>
      </c>
      <c r="B42" s="62">
        <f>'[1]TOTAL5'!B42</f>
        <v>1399.22</v>
      </c>
      <c r="C42" s="101">
        <f>'[1]TOTAL5'!C42</f>
        <v>994.1999999999999</v>
      </c>
      <c r="D42" s="62">
        <f>'[1]TOTAL5'!D42</f>
        <v>0</v>
      </c>
      <c r="E42" s="89">
        <f>'[1]TOTAL5'!E42</f>
        <v>2393.42</v>
      </c>
      <c r="F42" s="112">
        <f>'[1]TOTAL5'!F42</f>
        <v>4.7</v>
      </c>
      <c r="G42" s="101">
        <f>'[1]TOTAL5'!G42</f>
        <v>107.26</v>
      </c>
      <c r="H42" s="62">
        <f>'[1]TOTAL5'!H42</f>
        <v>0</v>
      </c>
      <c r="I42" s="89">
        <f>'[1]TOTAL5'!I42</f>
        <v>111.96000000000001</v>
      </c>
      <c r="J42" s="62">
        <f>'[1]TOTAL5'!J42</f>
        <v>0</v>
      </c>
      <c r="K42" s="101">
        <f>'[1]TOTAL5'!K42</f>
        <v>374.951</v>
      </c>
      <c r="L42" s="62">
        <f>'[1]TOTAL5'!L42</f>
        <v>0</v>
      </c>
      <c r="M42" s="89">
        <f>'[1]TOTAL5'!M42</f>
        <v>374.951</v>
      </c>
      <c r="N42" s="62">
        <f>'[1]TOTAL5'!N42</f>
        <v>0</v>
      </c>
      <c r="O42" s="101">
        <f>'[1]TOTAL5'!O42</f>
        <v>0</v>
      </c>
      <c r="P42" s="62">
        <f>'[1]TOTAL5'!P42</f>
        <v>0</v>
      </c>
      <c r="Q42" s="89">
        <f>'[1]TOTAL5'!Q42</f>
        <v>0</v>
      </c>
      <c r="R42" s="62" t="s">
        <v>40</v>
      </c>
      <c r="S42" s="13">
        <f>'[1]TOTAL5'!R42</f>
        <v>128.6</v>
      </c>
      <c r="T42" s="103">
        <f>'[1]TOTAL5'!S42</f>
        <v>155.1</v>
      </c>
      <c r="U42" s="13">
        <f>'[1]TOTAL5'!T42</f>
        <v>0</v>
      </c>
      <c r="V42" s="13">
        <f>'[1]TOTAL5'!U42</f>
        <v>283.7</v>
      </c>
      <c r="W42" s="13">
        <f>'[1]TOTAL5'!V42</f>
        <v>0</v>
      </c>
      <c r="X42" s="103">
        <f>'[1]TOTAL5'!W42</f>
        <v>0</v>
      </c>
      <c r="Y42" s="13">
        <f>'[1]TOTAL5'!X42</f>
        <v>0</v>
      </c>
      <c r="Z42" s="13">
        <f>'[1]TOTAL5'!Y42</f>
        <v>0</v>
      </c>
      <c r="AA42" s="13">
        <f>'[1]TOTAL5'!Z42</f>
        <v>0</v>
      </c>
      <c r="AB42" s="103">
        <f>'[1]TOTAL5'!AA42</f>
        <v>0</v>
      </c>
      <c r="AC42" s="13">
        <f>'[1]TOTAL5'!AB42</f>
        <v>0</v>
      </c>
      <c r="AD42" s="78">
        <f>'[1]TOTAL5'!AC42</f>
        <v>0</v>
      </c>
    </row>
    <row r="43" spans="1:30" ht="12.75">
      <c r="A43" s="62" t="s">
        <v>41</v>
      </c>
      <c r="B43">
        <f>'[1]TOTAL5'!B43</f>
        <v>59773.102000000006</v>
      </c>
      <c r="C43" s="102">
        <f>'[1]TOTAL5'!C43</f>
        <v>30204.419999999995</v>
      </c>
      <c r="D43">
        <f>'[1]TOTAL5'!D43</f>
        <v>403.53999999999996</v>
      </c>
      <c r="E43" s="90">
        <f>'[1]TOTAL5'!E43</f>
        <v>90381.062</v>
      </c>
      <c r="F43" s="113">
        <f>'[1]TOTAL5'!F43</f>
        <v>0</v>
      </c>
      <c r="G43" s="102">
        <f>'[1]TOTAL5'!G43</f>
        <v>32.9</v>
      </c>
      <c r="H43">
        <f>'[1]TOTAL5'!H43</f>
        <v>0</v>
      </c>
      <c r="I43" s="90">
        <f>'[1]TOTAL5'!I43</f>
        <v>32.9</v>
      </c>
      <c r="J43">
        <f>'[1]TOTAL5'!J43</f>
        <v>0</v>
      </c>
      <c r="K43" s="102">
        <f>'[1]TOTAL5'!K43</f>
        <v>0</v>
      </c>
      <c r="L43">
        <f>'[1]TOTAL5'!L43</f>
        <v>0</v>
      </c>
      <c r="M43" s="90">
        <f>'[1]TOTAL5'!M43</f>
        <v>0</v>
      </c>
      <c r="N43">
        <f>'[1]TOTAL5'!N43</f>
        <v>0</v>
      </c>
      <c r="O43" s="102">
        <f>'[1]TOTAL5'!O43</f>
        <v>30</v>
      </c>
      <c r="P43">
        <f>'[1]TOTAL5'!P43</f>
        <v>0</v>
      </c>
      <c r="Q43" s="90">
        <f>'[1]TOTAL5'!Q43</f>
        <v>30</v>
      </c>
      <c r="R43" s="62" t="s">
        <v>41</v>
      </c>
      <c r="S43" s="13">
        <f>'[1]TOTAL5'!R43</f>
        <v>3190.17</v>
      </c>
      <c r="T43" s="103">
        <f>'[1]TOTAL5'!S43</f>
        <v>1075.9799999999998</v>
      </c>
      <c r="U43" s="13">
        <f>'[1]TOTAL5'!T43</f>
        <v>387.52</v>
      </c>
      <c r="V43" s="13">
        <f>'[1]TOTAL5'!U43</f>
        <v>4653.669999999999</v>
      </c>
      <c r="W43" s="13">
        <f>'[1]TOTAL5'!V43</f>
        <v>0</v>
      </c>
      <c r="X43" s="103">
        <f>'[1]TOTAL5'!W43</f>
        <v>0</v>
      </c>
      <c r="Y43" s="13">
        <f>'[1]TOTAL5'!X43</f>
        <v>711.68</v>
      </c>
      <c r="Z43" s="13">
        <f>'[1]TOTAL5'!Y43</f>
        <v>711.68</v>
      </c>
      <c r="AA43" s="13">
        <f>'[1]TOTAL5'!Z43</f>
        <v>15.3</v>
      </c>
      <c r="AB43" s="103">
        <f>'[1]TOTAL5'!AA43</f>
        <v>0</v>
      </c>
      <c r="AC43" s="13">
        <f>'[1]TOTAL5'!AB43</f>
        <v>0</v>
      </c>
      <c r="AD43" s="78">
        <f>'[1]TOTAL5'!AC43</f>
        <v>15.3</v>
      </c>
    </row>
    <row r="44" spans="1:30" ht="12.75">
      <c r="A44" s="62" t="s">
        <v>42</v>
      </c>
      <c r="B44" s="62">
        <f>'[1]TOTAL5'!B44</f>
        <v>46.697</v>
      </c>
      <c r="C44" s="101">
        <f>'[1]TOTAL5'!C44</f>
        <v>469.5</v>
      </c>
      <c r="D44" s="62">
        <f>'[1]TOTAL5'!D44</f>
        <v>7.756</v>
      </c>
      <c r="E44" s="89">
        <f>'[1]TOTAL5'!E44</f>
        <v>523.953</v>
      </c>
      <c r="F44" s="112">
        <f>'[1]TOTAL5'!F44</f>
        <v>0</v>
      </c>
      <c r="G44" s="101">
        <f>'[1]TOTAL5'!G44</f>
        <v>3.9</v>
      </c>
      <c r="H44" s="62">
        <f>'[1]TOTAL5'!H44</f>
        <v>0</v>
      </c>
      <c r="I44" s="89">
        <f>'[1]TOTAL5'!I44</f>
        <v>3.9</v>
      </c>
      <c r="J44" s="62">
        <f>'[1]TOTAL5'!J44</f>
        <v>0</v>
      </c>
      <c r="K44" s="101">
        <f>'[1]TOTAL5'!K44</f>
        <v>0</v>
      </c>
      <c r="L44" s="62">
        <f>'[1]TOTAL5'!L44</f>
        <v>0</v>
      </c>
      <c r="M44" s="89">
        <f>'[1]TOTAL5'!M44</f>
        <v>0</v>
      </c>
      <c r="N44" s="62">
        <f>'[1]TOTAL5'!N44</f>
        <v>0</v>
      </c>
      <c r="O44" s="101">
        <f>'[1]TOTAL5'!O44</f>
        <v>0</v>
      </c>
      <c r="P44" s="62">
        <f>'[1]TOTAL5'!P44</f>
        <v>0</v>
      </c>
      <c r="Q44" s="89">
        <f>'[1]TOTAL5'!Q44</f>
        <v>0</v>
      </c>
      <c r="R44" s="62" t="s">
        <v>42</v>
      </c>
      <c r="S44" s="13">
        <f>'[1]TOTAL5'!R44</f>
        <v>0</v>
      </c>
      <c r="T44" s="103">
        <f>'[1]TOTAL5'!S44</f>
        <v>138.7</v>
      </c>
      <c r="U44" s="13">
        <f>'[1]TOTAL5'!T44</f>
        <v>0</v>
      </c>
      <c r="V44" s="13">
        <f>'[1]TOTAL5'!U44</f>
        <v>138.7</v>
      </c>
      <c r="W44" s="13">
        <f>'[1]TOTAL5'!V44</f>
        <v>0</v>
      </c>
      <c r="X44" s="103">
        <f>'[1]TOTAL5'!W44</f>
        <v>0</v>
      </c>
      <c r="Y44" s="13">
        <f>'[1]TOTAL5'!X44</f>
        <v>0</v>
      </c>
      <c r="Z44" s="13">
        <f>'[1]TOTAL5'!Y44</f>
        <v>0</v>
      </c>
      <c r="AA44" s="13">
        <f>'[1]TOTAL5'!Z44</f>
        <v>0</v>
      </c>
      <c r="AB44" s="103">
        <f>'[1]TOTAL5'!AA44</f>
        <v>0</v>
      </c>
      <c r="AC44" s="13">
        <f>'[1]TOTAL5'!AB44</f>
        <v>0</v>
      </c>
      <c r="AD44" s="78">
        <f>'[1]TOTAL5'!AC44</f>
        <v>0</v>
      </c>
    </row>
    <row r="45" spans="1:30" ht="12.75">
      <c r="A45" s="62" t="s">
        <v>43</v>
      </c>
      <c r="B45" s="62">
        <f>'[1]TOTAL5'!B45</f>
        <v>3.845</v>
      </c>
      <c r="C45" s="101">
        <f>'[1]TOTAL5'!C45</f>
        <v>574.86</v>
      </c>
      <c r="D45" s="62">
        <f>'[1]TOTAL5'!D45</f>
        <v>47.74</v>
      </c>
      <c r="E45" s="89">
        <f>'[1]TOTAL5'!E45</f>
        <v>626.445</v>
      </c>
      <c r="F45" s="112">
        <f>'[1]TOTAL5'!F45</f>
        <v>0</v>
      </c>
      <c r="G45" s="101">
        <f>'[1]TOTAL5'!G45</f>
        <v>0</v>
      </c>
      <c r="H45" s="62">
        <f>'[1]TOTAL5'!H45</f>
        <v>0</v>
      </c>
      <c r="I45" s="89">
        <f>'[1]TOTAL5'!I45</f>
        <v>0</v>
      </c>
      <c r="J45" s="62">
        <f>'[1]TOTAL5'!J45</f>
        <v>0</v>
      </c>
      <c r="K45" s="101">
        <f>'[1]TOTAL5'!K45</f>
        <v>0</v>
      </c>
      <c r="L45" s="62">
        <f>'[1]TOTAL5'!L45</f>
        <v>0</v>
      </c>
      <c r="M45" s="89">
        <f>'[1]TOTAL5'!M45</f>
        <v>0</v>
      </c>
      <c r="N45" s="62">
        <f>'[1]TOTAL5'!N45</f>
        <v>0</v>
      </c>
      <c r="O45" s="101">
        <f>'[1]TOTAL5'!O45</f>
        <v>0</v>
      </c>
      <c r="P45" s="62">
        <f>'[1]TOTAL5'!P45</f>
        <v>0</v>
      </c>
      <c r="Q45" s="89">
        <f>'[1]TOTAL5'!Q45</f>
        <v>0</v>
      </c>
      <c r="R45" s="62" t="s">
        <v>43</v>
      </c>
      <c r="S45" s="13">
        <f>'[1]TOTAL5'!R45</f>
        <v>0</v>
      </c>
      <c r="T45" s="103">
        <f>'[1]TOTAL5'!S45</f>
        <v>0</v>
      </c>
      <c r="U45" s="13">
        <f>'[1]TOTAL5'!T45</f>
        <v>0</v>
      </c>
      <c r="V45" s="13">
        <f>'[1]TOTAL5'!U45</f>
        <v>0</v>
      </c>
      <c r="W45" s="13">
        <f>'[1]TOTAL5'!V45</f>
        <v>0</v>
      </c>
      <c r="X45" s="103">
        <f>'[1]TOTAL5'!W45</f>
        <v>10.2</v>
      </c>
      <c r="Y45" s="13">
        <f>'[1]TOTAL5'!X45</f>
        <v>0</v>
      </c>
      <c r="Z45" s="13">
        <f>'[1]TOTAL5'!Y45</f>
        <v>10.2</v>
      </c>
      <c r="AA45" s="13">
        <f>'[1]TOTAL5'!Z45</f>
        <v>0</v>
      </c>
      <c r="AB45" s="103">
        <f>'[1]TOTAL5'!AA45</f>
        <v>0</v>
      </c>
      <c r="AC45" s="13">
        <f>'[1]TOTAL5'!AB45</f>
        <v>0</v>
      </c>
      <c r="AD45" s="78">
        <f>'[1]TOTAL5'!AC45</f>
        <v>0</v>
      </c>
    </row>
    <row r="46" spans="1:30" ht="12" customHeight="1">
      <c r="A46" s="62" t="s">
        <v>44</v>
      </c>
      <c r="B46" s="62">
        <f>'[1]TOTAL5'!B46</f>
        <v>13828</v>
      </c>
      <c r="C46" s="101">
        <f>'[1]TOTAL5'!C46</f>
        <v>9142.24</v>
      </c>
      <c r="D46" s="62">
        <f>'[1]TOTAL5'!D46</f>
        <v>128.4</v>
      </c>
      <c r="E46" s="89">
        <f>'[1]TOTAL5'!E46</f>
        <v>23098.64</v>
      </c>
      <c r="F46" s="112">
        <f>'[1]TOTAL5'!F46</f>
        <v>0</v>
      </c>
      <c r="G46" s="101">
        <f>'[1]TOTAL5'!G46</f>
        <v>0</v>
      </c>
      <c r="H46" s="62">
        <f>'[1]TOTAL5'!H46</f>
        <v>0</v>
      </c>
      <c r="I46" s="89">
        <f>'[1]TOTAL5'!I46</f>
        <v>0</v>
      </c>
      <c r="J46" s="62">
        <f>'[1]TOTAL5'!J46</f>
        <v>0</v>
      </c>
      <c r="K46" s="101">
        <f>'[1]TOTAL5'!K46</f>
        <v>0</v>
      </c>
      <c r="L46" s="62">
        <f>'[1]TOTAL5'!L46</f>
        <v>0</v>
      </c>
      <c r="M46" s="89">
        <f>'[1]TOTAL5'!M46</f>
        <v>0</v>
      </c>
      <c r="N46" s="62">
        <f>'[1]TOTAL5'!N46</f>
        <v>494.20000000000005</v>
      </c>
      <c r="O46" s="101">
        <f>'[1]TOTAL5'!O46</f>
        <v>0</v>
      </c>
      <c r="P46" s="62">
        <f>'[1]TOTAL5'!P46</f>
        <v>0</v>
      </c>
      <c r="Q46" s="89">
        <f>'[1]TOTAL5'!Q46</f>
        <v>494.20000000000005</v>
      </c>
      <c r="R46" s="62" t="s">
        <v>44</v>
      </c>
      <c r="S46" s="13">
        <f>'[1]TOTAL5'!R46</f>
        <v>896.4</v>
      </c>
      <c r="T46" s="103">
        <f>'[1]TOTAL5'!S46</f>
        <v>445.4</v>
      </c>
      <c r="U46" s="13">
        <f>'[1]TOTAL5'!T46</f>
        <v>54</v>
      </c>
      <c r="V46" s="13">
        <f>'[1]TOTAL5'!U46</f>
        <v>1395.8000000000002</v>
      </c>
      <c r="W46" s="13">
        <f>'[1]TOTAL5'!V46</f>
        <v>99.1</v>
      </c>
      <c r="X46" s="103">
        <f>'[1]TOTAL5'!W46</f>
        <v>0</v>
      </c>
      <c r="Y46" s="13">
        <f>'[1]TOTAL5'!X46</f>
        <v>0</v>
      </c>
      <c r="Z46" s="13">
        <f>'[1]TOTAL5'!Y46</f>
        <v>99.1</v>
      </c>
      <c r="AA46" s="13">
        <f>'[1]TOTAL5'!Z46</f>
        <v>194.9</v>
      </c>
      <c r="AB46" s="103">
        <f>'[1]TOTAL5'!AA46</f>
        <v>0</v>
      </c>
      <c r="AC46" s="13">
        <f>'[1]TOTAL5'!AB46</f>
        <v>0</v>
      </c>
      <c r="AD46" s="78">
        <f>'[1]TOTAL5'!AC46</f>
        <v>194.9</v>
      </c>
    </row>
    <row r="47" spans="1:30" ht="12.75">
      <c r="A47" s="62" t="s">
        <v>45</v>
      </c>
      <c r="B47" s="62">
        <f>'[1]TOTAL5'!B47</f>
        <v>54440.715000000004</v>
      </c>
      <c r="C47" s="101">
        <f>'[1]TOTAL5'!C47</f>
        <v>43283.50000000001</v>
      </c>
      <c r="D47" s="62">
        <f>'[1]TOTAL5'!D47</f>
        <v>0</v>
      </c>
      <c r="E47" s="89">
        <f>'[1]TOTAL5'!E47</f>
        <v>97724.21500000001</v>
      </c>
      <c r="F47" s="112">
        <f>'[1]TOTAL5'!F47</f>
        <v>0</v>
      </c>
      <c r="G47" s="101">
        <f>'[1]TOTAL5'!G47</f>
        <v>44.013999999999996</v>
      </c>
      <c r="H47" s="62">
        <f>'[1]TOTAL5'!H47</f>
        <v>0</v>
      </c>
      <c r="I47" s="89">
        <f>'[1]TOTAL5'!I47</f>
        <v>44.013999999999996</v>
      </c>
      <c r="J47" s="62">
        <f>'[1]TOTAL5'!J47</f>
        <v>0</v>
      </c>
      <c r="K47" s="101">
        <f>'[1]TOTAL5'!K47</f>
        <v>0</v>
      </c>
      <c r="L47" s="62">
        <f>'[1]TOTAL5'!L47</f>
        <v>0</v>
      </c>
      <c r="M47" s="89">
        <f>'[1]TOTAL5'!M47</f>
        <v>0</v>
      </c>
      <c r="N47" s="62">
        <f>'[1]TOTAL5'!N47</f>
        <v>143.385</v>
      </c>
      <c r="O47" s="101">
        <f>'[1]TOTAL5'!O47</f>
        <v>0</v>
      </c>
      <c r="P47" s="62">
        <f>'[1]TOTAL5'!P47</f>
        <v>0</v>
      </c>
      <c r="Q47" s="89">
        <f>'[1]TOTAL5'!Q47</f>
        <v>143.385</v>
      </c>
      <c r="R47" s="62" t="s">
        <v>45</v>
      </c>
      <c r="S47" s="13">
        <f>'[1]TOTAL5'!R47</f>
        <v>4025.833</v>
      </c>
      <c r="T47" s="103">
        <f>'[1]TOTAL5'!S47</f>
        <v>1722.5069999999998</v>
      </c>
      <c r="U47" s="13">
        <f>'[1]TOTAL5'!T47</f>
        <v>0</v>
      </c>
      <c r="V47" s="13">
        <f>'[1]TOTAL5'!U47</f>
        <v>5748.339999999999</v>
      </c>
      <c r="W47" s="13">
        <f>'[1]TOTAL5'!V47</f>
        <v>32.67</v>
      </c>
      <c r="X47" s="103">
        <f>'[1]TOTAL5'!W47</f>
        <v>171.591</v>
      </c>
      <c r="Y47" s="13">
        <f>'[1]TOTAL5'!X47</f>
        <v>0</v>
      </c>
      <c r="Z47" s="13">
        <f>'[1]TOTAL5'!Y47</f>
        <v>204.261</v>
      </c>
      <c r="AA47" s="13">
        <f>'[1]TOTAL5'!Z47</f>
        <v>0</v>
      </c>
      <c r="AB47" s="103">
        <f>'[1]TOTAL5'!AA47</f>
        <v>0</v>
      </c>
      <c r="AC47" s="13">
        <f>'[1]TOTAL5'!AB47</f>
        <v>0</v>
      </c>
      <c r="AD47" s="78">
        <f>'[1]TOTAL5'!AC47</f>
        <v>0</v>
      </c>
    </row>
    <row r="48" spans="1:30" ht="12.75">
      <c r="A48" s="62" t="s">
        <v>46</v>
      </c>
      <c r="B48" s="62">
        <f>'[1]TOTAL5'!B48</f>
        <v>1013.0779999999999</v>
      </c>
      <c r="C48" s="101">
        <f>'[1]TOTAL5'!C48</f>
        <v>753.8899999999999</v>
      </c>
      <c r="D48" s="62">
        <f>'[1]TOTAL5'!D48</f>
        <v>0</v>
      </c>
      <c r="E48" s="89">
        <f>'[1]TOTAL5'!E48</f>
        <v>1766.9679999999996</v>
      </c>
      <c r="F48" s="112">
        <f>'[1]TOTAL5'!F48</f>
        <v>51.400000000000006</v>
      </c>
      <c r="G48" s="101">
        <f>'[1]TOTAL5'!G48</f>
        <v>0</v>
      </c>
      <c r="H48" s="62">
        <f>'[1]TOTAL5'!H48</f>
        <v>0</v>
      </c>
      <c r="I48" s="89">
        <f>'[1]TOTAL5'!I48</f>
        <v>51.400000000000006</v>
      </c>
      <c r="J48" s="62">
        <f>'[1]TOTAL5'!J48</f>
        <v>0</v>
      </c>
      <c r="K48" s="101">
        <f>'[1]TOTAL5'!K48</f>
        <v>0</v>
      </c>
      <c r="L48" s="62">
        <f>'[1]TOTAL5'!L48</f>
        <v>0</v>
      </c>
      <c r="M48" s="89">
        <f>'[1]TOTAL5'!M48</f>
        <v>0</v>
      </c>
      <c r="N48" s="62">
        <f>'[1]TOTAL5'!N48</f>
        <v>11.3</v>
      </c>
      <c r="O48" s="101">
        <f>'[1]TOTAL5'!O48</f>
        <v>0</v>
      </c>
      <c r="P48" s="62">
        <f>'[1]TOTAL5'!P48</f>
        <v>0</v>
      </c>
      <c r="Q48" s="89">
        <f>'[1]TOTAL5'!Q48</f>
        <v>11.3</v>
      </c>
      <c r="R48" s="62" t="s">
        <v>46</v>
      </c>
      <c r="S48" s="13">
        <f>'[1]TOTAL5'!R48</f>
        <v>32.96</v>
      </c>
      <c r="T48" s="103">
        <f>'[1]TOTAL5'!S48</f>
        <v>43.36</v>
      </c>
      <c r="U48" s="13">
        <f>'[1]TOTAL5'!T48</f>
        <v>0</v>
      </c>
      <c r="V48" s="13">
        <f>'[1]TOTAL5'!U48</f>
        <v>76.32000000000001</v>
      </c>
      <c r="W48" s="13">
        <f>'[1]TOTAL5'!V48</f>
        <v>0</v>
      </c>
      <c r="X48" s="103">
        <f>'[1]TOTAL5'!W48</f>
        <v>0</v>
      </c>
      <c r="Y48" s="13">
        <f>'[1]TOTAL5'!X48</f>
        <v>0</v>
      </c>
      <c r="Z48" s="13">
        <f>'[1]TOTAL5'!Y48</f>
        <v>0</v>
      </c>
      <c r="AA48" s="13">
        <f>'[1]TOTAL5'!Z48</f>
        <v>0</v>
      </c>
      <c r="AB48" s="103">
        <f>'[1]TOTAL5'!AA48</f>
        <v>0</v>
      </c>
      <c r="AC48" s="13">
        <f>'[1]TOTAL5'!AB48</f>
        <v>0</v>
      </c>
      <c r="AD48" s="78">
        <f>'[1]TOTAL5'!AC48</f>
        <v>0</v>
      </c>
    </row>
    <row r="49" spans="1:30" ht="12.75">
      <c r="A49" s="62" t="s">
        <v>47</v>
      </c>
      <c r="B49" s="62">
        <f>'[1]TOTAL5'!B49</f>
        <v>6334.866999999999</v>
      </c>
      <c r="C49" s="101">
        <f>'[1]TOTAL5'!C49</f>
        <v>8810.81</v>
      </c>
      <c r="D49" s="62">
        <f>'[1]TOTAL5'!D49</f>
        <v>538.9</v>
      </c>
      <c r="E49" s="89">
        <f>'[1]TOTAL5'!E49</f>
        <v>15684.576999999996</v>
      </c>
      <c r="F49" s="112">
        <f>'[1]TOTAL5'!F49</f>
        <v>4478.297999999999</v>
      </c>
      <c r="G49" s="101">
        <f>'[1]TOTAL5'!G49</f>
        <v>5532.7</v>
      </c>
      <c r="H49" s="62">
        <f>'[1]TOTAL5'!H49</f>
        <v>0</v>
      </c>
      <c r="I49" s="89">
        <f>'[1]TOTAL5'!I49</f>
        <v>10010.998</v>
      </c>
      <c r="J49" s="62">
        <f>'[1]TOTAL5'!J49</f>
        <v>92.5</v>
      </c>
      <c r="K49" s="101">
        <f>'[1]TOTAL5'!K49</f>
        <v>27.6</v>
      </c>
      <c r="L49" s="62">
        <f>'[1]TOTAL5'!L49</f>
        <v>0</v>
      </c>
      <c r="M49" s="89">
        <f>'[1]TOTAL5'!M49</f>
        <v>120.1</v>
      </c>
      <c r="N49" s="62">
        <f>'[1]TOTAL5'!N49</f>
        <v>0</v>
      </c>
      <c r="O49" s="101">
        <f>'[1]TOTAL5'!O49</f>
        <v>0</v>
      </c>
      <c r="P49" s="62">
        <f>'[1]TOTAL5'!P49</f>
        <v>0</v>
      </c>
      <c r="Q49" s="89">
        <f>'[1]TOTAL5'!Q49</f>
        <v>0</v>
      </c>
      <c r="R49" s="62" t="s">
        <v>47</v>
      </c>
      <c r="S49" s="13">
        <f>'[1]TOTAL5'!R49</f>
        <v>259</v>
      </c>
      <c r="T49" s="103">
        <f>'[1]TOTAL5'!S49</f>
        <v>102.6</v>
      </c>
      <c r="U49" s="13">
        <f>'[1]TOTAL5'!T49</f>
        <v>0</v>
      </c>
      <c r="V49" s="13">
        <f>'[1]TOTAL5'!U49</f>
        <v>361.59999999999997</v>
      </c>
      <c r="W49" s="13">
        <f>'[1]TOTAL5'!V49</f>
        <v>782.838</v>
      </c>
      <c r="X49" s="103">
        <f>'[1]TOTAL5'!W49</f>
        <v>337.7</v>
      </c>
      <c r="Y49" s="13">
        <f>'[1]TOTAL5'!X49</f>
        <v>0</v>
      </c>
      <c r="Z49" s="13">
        <f>'[1]TOTAL5'!Y49</f>
        <v>1120.5380000000002</v>
      </c>
      <c r="AA49" s="13">
        <f>'[1]TOTAL5'!Z49</f>
        <v>0</v>
      </c>
      <c r="AB49" s="103">
        <f>'[1]TOTAL5'!AA49</f>
        <v>0</v>
      </c>
      <c r="AC49" s="13">
        <f>'[1]TOTAL5'!AB49</f>
        <v>0</v>
      </c>
      <c r="AD49" s="78">
        <f>'[1]TOTAL5'!AC49</f>
        <v>0</v>
      </c>
    </row>
    <row r="50" spans="1:30" ht="12.75">
      <c r="A50" s="62" t="s">
        <v>48</v>
      </c>
      <c r="B50" s="62">
        <f>'[1]TOTAL5'!B50</f>
        <v>0</v>
      </c>
      <c r="C50" s="101">
        <f>'[1]TOTAL5'!C50</f>
        <v>0</v>
      </c>
      <c r="D50" s="62">
        <f>'[1]TOTAL5'!D50</f>
        <v>0</v>
      </c>
      <c r="E50" s="89">
        <f>'[1]TOTAL5'!E50</f>
        <v>0</v>
      </c>
      <c r="F50" s="112">
        <f>'[1]TOTAL5'!F50</f>
        <v>25</v>
      </c>
      <c r="G50" s="101">
        <f>'[1]TOTAL5'!G50</f>
        <v>0</v>
      </c>
      <c r="H50" s="62">
        <f>'[1]TOTAL5'!H50</f>
        <v>0</v>
      </c>
      <c r="I50" s="89">
        <f>'[1]TOTAL5'!I50</f>
        <v>25</v>
      </c>
      <c r="J50" s="62">
        <f>'[1]TOTAL5'!J50</f>
        <v>0</v>
      </c>
      <c r="K50" s="101">
        <f>'[1]TOTAL5'!K50</f>
        <v>0</v>
      </c>
      <c r="L50" s="62">
        <f>'[1]TOTAL5'!L50</f>
        <v>0</v>
      </c>
      <c r="M50" s="89">
        <f>'[1]TOTAL5'!M50</f>
        <v>0</v>
      </c>
      <c r="N50" s="62">
        <f>'[1]TOTAL5'!N50</f>
        <v>0</v>
      </c>
      <c r="O50" s="101">
        <f>'[1]TOTAL5'!O50</f>
        <v>0</v>
      </c>
      <c r="P50" s="62">
        <f>'[1]TOTAL5'!P50</f>
        <v>0</v>
      </c>
      <c r="Q50" s="89">
        <f>'[1]TOTAL5'!Q50</f>
        <v>0</v>
      </c>
      <c r="R50" s="62" t="s">
        <v>48</v>
      </c>
      <c r="S50" s="13">
        <f>'[1]TOTAL5'!R50</f>
        <v>0</v>
      </c>
      <c r="T50" s="103">
        <f>'[1]TOTAL5'!S50</f>
        <v>0</v>
      </c>
      <c r="U50" s="13">
        <f>'[1]TOTAL5'!T50</f>
        <v>0</v>
      </c>
      <c r="V50" s="13">
        <f>'[1]TOTAL5'!U50</f>
        <v>0</v>
      </c>
      <c r="W50" s="13">
        <f>'[1]TOTAL5'!V50</f>
        <v>0</v>
      </c>
      <c r="X50" s="103">
        <f>'[1]TOTAL5'!W50</f>
        <v>0</v>
      </c>
      <c r="Y50" s="13">
        <f>'[1]TOTAL5'!X50</f>
        <v>0</v>
      </c>
      <c r="Z50" s="13">
        <f>'[1]TOTAL5'!Y50</f>
        <v>0</v>
      </c>
      <c r="AA50" s="13">
        <f>'[1]TOTAL5'!Z50</f>
        <v>0</v>
      </c>
      <c r="AB50" s="103">
        <f>'[1]TOTAL5'!AA50</f>
        <v>0</v>
      </c>
      <c r="AC50" s="13">
        <f>'[1]TOTAL5'!AB50</f>
        <v>0</v>
      </c>
      <c r="AD50" s="78">
        <f>'[1]TOTAL5'!AC50</f>
        <v>0</v>
      </c>
    </row>
    <row r="51" spans="1:30" ht="12.75">
      <c r="A51" s="62" t="s">
        <v>49</v>
      </c>
      <c r="B51" s="62">
        <f>'[1]TOTAL5'!B51</f>
        <v>22106.6</v>
      </c>
      <c r="C51" s="101">
        <f>'[1]TOTAL5'!C51</f>
        <v>17502.539999999994</v>
      </c>
      <c r="D51" s="62">
        <f>'[1]TOTAL5'!D51</f>
        <v>1233.8999999999999</v>
      </c>
      <c r="E51" s="89">
        <f>'[1]TOTAL5'!E51</f>
        <v>40843.04000000001</v>
      </c>
      <c r="F51" s="112">
        <f>'[1]TOTAL5'!F51</f>
        <v>0</v>
      </c>
      <c r="G51" s="101">
        <f>'[1]TOTAL5'!G51</f>
        <v>0</v>
      </c>
      <c r="H51" s="62">
        <f>'[1]TOTAL5'!H51</f>
        <v>0</v>
      </c>
      <c r="I51" s="89">
        <f>'[1]TOTAL5'!I51</f>
        <v>0</v>
      </c>
      <c r="J51" s="62">
        <f>'[1]TOTAL5'!J51</f>
        <v>0</v>
      </c>
      <c r="K51" s="101">
        <f>'[1]TOTAL5'!K51</f>
        <v>0</v>
      </c>
      <c r="L51" s="62">
        <f>'[1]TOTAL5'!L51</f>
        <v>0</v>
      </c>
      <c r="M51" s="89">
        <f>'[1]TOTAL5'!M51</f>
        <v>0</v>
      </c>
      <c r="N51" s="62">
        <f>'[1]TOTAL5'!N51</f>
        <v>496.4</v>
      </c>
      <c r="O51" s="101">
        <f>'[1]TOTAL5'!O51</f>
        <v>71.1</v>
      </c>
      <c r="P51" s="62">
        <f>'[1]TOTAL5'!P51</f>
        <v>0</v>
      </c>
      <c r="Q51" s="89">
        <f>'[1]TOTAL5'!Q51</f>
        <v>567.5000000000001</v>
      </c>
      <c r="R51" s="62" t="s">
        <v>49</v>
      </c>
      <c r="S51" s="13">
        <f>'[1]TOTAL5'!R51</f>
        <v>1951.1</v>
      </c>
      <c r="T51" s="103">
        <f>'[1]TOTAL5'!S51</f>
        <v>393.5</v>
      </c>
      <c r="U51" s="13">
        <f>'[1]TOTAL5'!T51</f>
        <v>25</v>
      </c>
      <c r="V51" s="13">
        <f>'[1]TOTAL5'!U51</f>
        <v>2369.6000000000004</v>
      </c>
      <c r="W51" s="13">
        <f>'[1]TOTAL5'!V51</f>
        <v>193.8</v>
      </c>
      <c r="X51" s="103">
        <f>'[1]TOTAL5'!W51</f>
        <v>156.4</v>
      </c>
      <c r="Y51" s="13">
        <f>'[1]TOTAL5'!X51</f>
        <v>0</v>
      </c>
      <c r="Z51" s="13">
        <f>'[1]TOTAL5'!Y51</f>
        <v>350.2</v>
      </c>
      <c r="AA51" s="13">
        <f>'[1]TOTAL5'!Z51</f>
        <v>80.1</v>
      </c>
      <c r="AB51" s="103">
        <f>'[1]TOTAL5'!AA51</f>
        <v>0</v>
      </c>
      <c r="AC51" s="13">
        <f>'[1]TOTAL5'!AB51</f>
        <v>0</v>
      </c>
      <c r="AD51" s="78">
        <f>'[1]TOTAL5'!AC51</f>
        <v>80.1</v>
      </c>
    </row>
    <row r="52" spans="1:30" ht="12.75">
      <c r="A52" s="62" t="s">
        <v>50</v>
      </c>
      <c r="B52" s="62">
        <f>'[1]TOTAL5'!B52</f>
        <v>4825.4000000000015</v>
      </c>
      <c r="C52" s="101">
        <f>'[1]TOTAL5'!C52</f>
        <v>1882.1</v>
      </c>
      <c r="D52" s="62">
        <f>'[1]TOTAL5'!D52</f>
        <v>550.5</v>
      </c>
      <c r="E52" s="89">
        <f>'[1]TOTAL5'!E52</f>
        <v>7258.000000000001</v>
      </c>
      <c r="F52" s="112">
        <f>'[1]TOTAL5'!F52</f>
        <v>0</v>
      </c>
      <c r="G52" s="101">
        <f>'[1]TOTAL5'!G52</f>
        <v>0</v>
      </c>
      <c r="H52" s="62">
        <f>'[1]TOTAL5'!H52</f>
        <v>0</v>
      </c>
      <c r="I52" s="89">
        <f>'[1]TOTAL5'!I52</f>
        <v>0</v>
      </c>
      <c r="J52" s="62">
        <f>'[1]TOTAL5'!J52</f>
        <v>0</v>
      </c>
      <c r="K52" s="101">
        <f>'[1]TOTAL5'!K52</f>
        <v>0</v>
      </c>
      <c r="L52" s="62">
        <f>'[1]TOTAL5'!L52</f>
        <v>0</v>
      </c>
      <c r="M52" s="89">
        <f>'[1]TOTAL5'!M52</f>
        <v>0</v>
      </c>
      <c r="N52" s="62">
        <f>'[1]TOTAL5'!N52</f>
        <v>0</v>
      </c>
      <c r="O52" s="101">
        <f>'[1]TOTAL5'!O52</f>
        <v>0</v>
      </c>
      <c r="P52" s="62">
        <f>'[1]TOTAL5'!P52</f>
        <v>0</v>
      </c>
      <c r="Q52" s="89">
        <f>'[1]TOTAL5'!Q52</f>
        <v>0</v>
      </c>
      <c r="R52" s="62" t="s">
        <v>50</v>
      </c>
      <c r="S52" s="13">
        <f>'[1]TOTAL5'!R52</f>
        <v>239.60000000000002</v>
      </c>
      <c r="T52" s="103">
        <f>'[1]TOTAL5'!S52</f>
        <v>26.1</v>
      </c>
      <c r="U52" s="13">
        <f>'[1]TOTAL5'!T52</f>
        <v>0</v>
      </c>
      <c r="V52" s="13">
        <f>'[1]TOTAL5'!U52</f>
        <v>265.7</v>
      </c>
      <c r="W52" s="13">
        <f>'[1]TOTAL5'!V52</f>
        <v>0</v>
      </c>
      <c r="X52" s="103">
        <f>'[1]TOTAL5'!W52</f>
        <v>0</v>
      </c>
      <c r="Y52" s="13">
        <f>'[1]TOTAL5'!X52</f>
        <v>0</v>
      </c>
      <c r="Z52" s="13">
        <f>'[1]TOTAL5'!Y52</f>
        <v>0</v>
      </c>
      <c r="AA52" s="13">
        <f>'[1]TOTAL5'!Z52</f>
        <v>0</v>
      </c>
      <c r="AB52" s="103">
        <f>'[1]TOTAL5'!AA52</f>
        <v>0</v>
      </c>
      <c r="AC52" s="13">
        <f>'[1]TOTAL5'!AB52</f>
        <v>0</v>
      </c>
      <c r="AD52" s="78">
        <f>'[1]TOTAL5'!AC52</f>
        <v>0</v>
      </c>
    </row>
    <row r="53" spans="1:30" ht="12.75">
      <c r="A53" s="62" t="s">
        <v>51</v>
      </c>
      <c r="B53" s="62">
        <f>'[1]TOTAL5'!B53</f>
        <v>234290.721</v>
      </c>
      <c r="C53" s="101">
        <f>'[1]TOTAL5'!C53</f>
        <v>41268.32300000001</v>
      </c>
      <c r="D53" s="62">
        <f>'[1]TOTAL5'!D53</f>
        <v>0</v>
      </c>
      <c r="E53" s="89">
        <f>'[1]TOTAL5'!E53</f>
        <v>275559.044</v>
      </c>
      <c r="F53" s="112">
        <f>'[1]TOTAL5'!F53</f>
        <v>0</v>
      </c>
      <c r="G53" s="101">
        <f>'[1]TOTAL5'!G53</f>
        <v>0</v>
      </c>
      <c r="H53" s="62">
        <f>'[1]TOTAL5'!H53</f>
        <v>0</v>
      </c>
      <c r="I53" s="89">
        <f>'[1]TOTAL5'!I53</f>
        <v>0</v>
      </c>
      <c r="J53" s="62">
        <f>'[1]TOTAL5'!J53</f>
        <v>0</v>
      </c>
      <c r="K53" s="101">
        <f>'[1]TOTAL5'!K53</f>
        <v>0</v>
      </c>
      <c r="L53" s="62">
        <f>'[1]TOTAL5'!L53</f>
        <v>0</v>
      </c>
      <c r="M53" s="89">
        <f>'[1]TOTAL5'!M53</f>
        <v>0</v>
      </c>
      <c r="N53" s="62">
        <f>'[1]TOTAL5'!N53</f>
        <v>13.8</v>
      </c>
      <c r="O53" s="101">
        <f>'[1]TOTAL5'!O53</f>
        <v>0</v>
      </c>
      <c r="P53" s="62">
        <f>'[1]TOTAL5'!P53</f>
        <v>0</v>
      </c>
      <c r="Q53" s="89">
        <f>'[1]TOTAL5'!Q53</f>
        <v>13.8</v>
      </c>
      <c r="R53" s="62" t="s">
        <v>51</v>
      </c>
      <c r="S53" s="13">
        <f>'[1]TOTAL5'!R53</f>
        <v>26017.705</v>
      </c>
      <c r="T53" s="103">
        <f>'[1]TOTAL5'!S53</f>
        <v>2120.853</v>
      </c>
      <c r="U53" s="13">
        <f>'[1]TOTAL5'!T53</f>
        <v>0</v>
      </c>
      <c r="V53" s="13">
        <f>'[1]TOTAL5'!U53</f>
        <v>28138.558</v>
      </c>
      <c r="W53" s="13">
        <f>'[1]TOTAL5'!V53</f>
        <v>6735.590999999999</v>
      </c>
      <c r="X53" s="103">
        <f>'[1]TOTAL5'!W53</f>
        <v>666.4000000000001</v>
      </c>
      <c r="Y53" s="13">
        <f>'[1]TOTAL5'!X53</f>
        <v>0</v>
      </c>
      <c r="Z53" s="13">
        <f>'[1]TOTAL5'!Y53</f>
        <v>7401.990999999999</v>
      </c>
      <c r="AA53" s="13">
        <f>'[1]TOTAL5'!Z53</f>
        <v>0</v>
      </c>
      <c r="AB53" s="103">
        <f>'[1]TOTAL5'!AA53</f>
        <v>0</v>
      </c>
      <c r="AC53" s="13">
        <f>'[1]TOTAL5'!AB53</f>
        <v>0</v>
      </c>
      <c r="AD53" s="78">
        <f>'[1]TOTAL5'!AC53</f>
        <v>0</v>
      </c>
    </row>
    <row r="54" spans="1:30" ht="12.75">
      <c r="A54" s="62" t="s">
        <v>52</v>
      </c>
      <c r="B54" s="62">
        <f>'[1]TOTAL5'!B54</f>
        <v>35505.697</v>
      </c>
      <c r="C54" s="101">
        <f>'[1]TOTAL5'!C54</f>
        <v>27760.129</v>
      </c>
      <c r="D54" s="62">
        <f>'[1]TOTAL5'!D54</f>
        <v>0</v>
      </c>
      <c r="E54" s="89">
        <f>'[1]TOTAL5'!E54</f>
        <v>63265.82599999999</v>
      </c>
      <c r="F54" s="112">
        <f>'[1]TOTAL5'!F54</f>
        <v>0</v>
      </c>
      <c r="G54" s="101">
        <f>'[1]TOTAL5'!G54</f>
        <v>0</v>
      </c>
      <c r="H54" s="62">
        <f>'[1]TOTAL5'!H54</f>
        <v>0</v>
      </c>
      <c r="I54" s="89">
        <f>'[1]TOTAL5'!I54</f>
        <v>0</v>
      </c>
      <c r="J54" s="62">
        <f>'[1]TOTAL5'!J54</f>
        <v>0</v>
      </c>
      <c r="K54" s="101">
        <f>'[1]TOTAL5'!K54</f>
        <v>0</v>
      </c>
      <c r="L54" s="62">
        <f>'[1]TOTAL5'!L54</f>
        <v>0</v>
      </c>
      <c r="M54" s="89">
        <f>'[1]TOTAL5'!M54</f>
        <v>0</v>
      </c>
      <c r="N54" s="62">
        <f>'[1]TOTAL5'!N54</f>
        <v>0</v>
      </c>
      <c r="O54" s="101">
        <f>'[1]TOTAL5'!O54</f>
        <v>0</v>
      </c>
      <c r="P54" s="62">
        <f>'[1]TOTAL5'!P54</f>
        <v>0</v>
      </c>
      <c r="Q54" s="89">
        <f>'[1]TOTAL5'!Q54</f>
        <v>0</v>
      </c>
      <c r="R54" s="62" t="s">
        <v>52</v>
      </c>
      <c r="S54" s="13">
        <f>'[1]TOTAL5'!R54</f>
        <v>2688.07</v>
      </c>
      <c r="T54" s="103">
        <f>'[1]TOTAL5'!S54</f>
        <v>1268.754</v>
      </c>
      <c r="U54" s="13">
        <f>'[1]TOTAL5'!T54</f>
        <v>0</v>
      </c>
      <c r="V54" s="13">
        <f>'[1]TOTAL5'!U54</f>
        <v>3956.824</v>
      </c>
      <c r="W54" s="13">
        <f>'[1]TOTAL5'!V54</f>
        <v>482.58000000000004</v>
      </c>
      <c r="X54" s="103">
        <f>'[1]TOTAL5'!W54</f>
        <v>191.106</v>
      </c>
      <c r="Y54" s="13">
        <f>'[1]TOTAL5'!X54</f>
        <v>0</v>
      </c>
      <c r="Z54" s="13">
        <f>'[1]TOTAL5'!Y54</f>
        <v>673.686</v>
      </c>
      <c r="AA54" s="13">
        <f>'[1]TOTAL5'!Z54</f>
        <v>0</v>
      </c>
      <c r="AB54" s="103">
        <f>'[1]TOTAL5'!AA54</f>
        <v>0</v>
      </c>
      <c r="AC54" s="13">
        <f>'[1]TOTAL5'!AB54</f>
        <v>0</v>
      </c>
      <c r="AD54" s="78">
        <f>'[1]TOTAL5'!AC54</f>
        <v>0</v>
      </c>
    </row>
    <row r="55" spans="1:30" ht="12.75">
      <c r="A55" s="62" t="s">
        <v>53</v>
      </c>
      <c r="B55" s="62">
        <f>'[1]TOTAL5'!B55</f>
        <v>14968.5</v>
      </c>
      <c r="C55" s="101">
        <f>'[1]TOTAL5'!C55</f>
        <v>16601.078999999998</v>
      </c>
      <c r="D55" s="62">
        <f>'[1]TOTAL5'!D55</f>
        <v>320.28</v>
      </c>
      <c r="E55" s="89">
        <f>'[1]TOTAL5'!E55</f>
        <v>31889.859</v>
      </c>
      <c r="F55" s="112">
        <f>'[1]TOTAL5'!F55</f>
        <v>8.9</v>
      </c>
      <c r="G55" s="101">
        <f>'[1]TOTAL5'!G55</f>
        <v>0</v>
      </c>
      <c r="H55" s="62">
        <f>'[1]TOTAL5'!H55</f>
        <v>0</v>
      </c>
      <c r="I55" s="89">
        <f>'[1]TOTAL5'!I55</f>
        <v>8.9</v>
      </c>
      <c r="J55" s="62">
        <f>'[1]TOTAL5'!J55</f>
        <v>0</v>
      </c>
      <c r="K55" s="101">
        <f>'[1]TOTAL5'!K55</f>
        <v>0</v>
      </c>
      <c r="L55" s="62">
        <f>'[1]TOTAL5'!L55</f>
        <v>0</v>
      </c>
      <c r="M55" s="89">
        <f>'[1]TOTAL5'!M55</f>
        <v>0</v>
      </c>
      <c r="N55" s="62">
        <f>'[1]TOTAL5'!N55</f>
        <v>172.1</v>
      </c>
      <c r="O55" s="101">
        <f>'[1]TOTAL5'!O55</f>
        <v>82.6</v>
      </c>
      <c r="P55" s="62">
        <f>'[1]TOTAL5'!P55</f>
        <v>0</v>
      </c>
      <c r="Q55" s="89">
        <f>'[1]TOTAL5'!Q55</f>
        <v>254.7</v>
      </c>
      <c r="R55" s="62" t="s">
        <v>53</v>
      </c>
      <c r="S55" s="13">
        <f>'[1]TOTAL5'!R55</f>
        <v>1409.7</v>
      </c>
      <c r="T55" s="103">
        <f>'[1]TOTAL5'!S55</f>
        <v>901.54</v>
      </c>
      <c r="U55" s="13">
        <f>'[1]TOTAL5'!T55</f>
        <v>234.51999999999998</v>
      </c>
      <c r="V55" s="13">
        <f>'[1]TOTAL5'!U55</f>
        <v>2545.7599999999998</v>
      </c>
      <c r="W55" s="13">
        <f>'[1]TOTAL5'!V55</f>
        <v>2.8</v>
      </c>
      <c r="X55" s="103">
        <f>'[1]TOTAL5'!W55</f>
        <v>32</v>
      </c>
      <c r="Y55" s="13">
        <f>'[1]TOTAL5'!X55</f>
        <v>585.8</v>
      </c>
      <c r="Z55" s="13">
        <f>'[1]TOTAL5'!Y55</f>
        <v>620.5999999999999</v>
      </c>
      <c r="AA55" s="13">
        <f>'[1]TOTAL5'!Z55</f>
        <v>19</v>
      </c>
      <c r="AB55" s="103">
        <f>'[1]TOTAL5'!AA55</f>
        <v>0</v>
      </c>
      <c r="AC55" s="13">
        <f>'[1]TOTAL5'!AB55</f>
        <v>0</v>
      </c>
      <c r="AD55" s="78">
        <f>'[1]TOTAL5'!AC55</f>
        <v>19</v>
      </c>
    </row>
    <row r="56" spans="1:30" ht="12.75">
      <c r="A56" s="62" t="s">
        <v>54</v>
      </c>
      <c r="B56" s="62">
        <f>'[1]TOTAL5'!B56</f>
        <v>43448.048</v>
      </c>
      <c r="C56" s="101">
        <f>'[1]TOTAL5'!C56</f>
        <v>16555.545</v>
      </c>
      <c r="D56" s="62">
        <f>'[1]TOTAL5'!D56</f>
        <v>111.3</v>
      </c>
      <c r="E56" s="89">
        <f>'[1]TOTAL5'!E56</f>
        <v>60114.89300000001</v>
      </c>
      <c r="F56" s="112">
        <f>'[1]TOTAL5'!F56</f>
        <v>164.2</v>
      </c>
      <c r="G56" s="101">
        <f>'[1]TOTAL5'!G56</f>
        <v>0</v>
      </c>
      <c r="H56" s="62">
        <f>'[1]TOTAL5'!H56</f>
        <v>0</v>
      </c>
      <c r="I56" s="89">
        <f>'[1]TOTAL5'!I56</f>
        <v>164.2</v>
      </c>
      <c r="J56" s="62">
        <f>'[1]TOTAL5'!J56</f>
        <v>0.5599999999999999</v>
      </c>
      <c r="K56" s="101">
        <f>'[1]TOTAL5'!K56</f>
        <v>0</v>
      </c>
      <c r="L56" s="62">
        <f>'[1]TOTAL5'!L56</f>
        <v>0</v>
      </c>
      <c r="M56" s="89">
        <f>'[1]TOTAL5'!M56</f>
        <v>0.5599999999999999</v>
      </c>
      <c r="N56" s="62">
        <f>'[1]TOTAL5'!N56</f>
        <v>39</v>
      </c>
      <c r="O56" s="101">
        <f>'[1]TOTAL5'!O56</f>
        <v>0</v>
      </c>
      <c r="P56" s="62">
        <f>'[1]TOTAL5'!P56</f>
        <v>0</v>
      </c>
      <c r="Q56" s="89">
        <f>'[1]TOTAL5'!Q56</f>
        <v>39</v>
      </c>
      <c r="R56" s="62" t="s">
        <v>54</v>
      </c>
      <c r="S56" s="13">
        <f>'[1]TOTAL5'!R56</f>
        <v>3754.5</v>
      </c>
      <c r="T56" s="103">
        <f>'[1]TOTAL5'!S56</f>
        <v>483.81999999999994</v>
      </c>
      <c r="U56" s="13">
        <f>'[1]TOTAL5'!T56</f>
        <v>82.6</v>
      </c>
      <c r="V56" s="13">
        <f>'[1]TOTAL5'!U56</f>
        <v>4320.919999999999</v>
      </c>
      <c r="W56" s="13">
        <f>'[1]TOTAL5'!V56</f>
        <v>130.79999999999998</v>
      </c>
      <c r="X56" s="103">
        <f>'[1]TOTAL5'!W56</f>
        <v>0</v>
      </c>
      <c r="Y56" s="13">
        <f>'[1]TOTAL5'!X56</f>
        <v>0</v>
      </c>
      <c r="Z56" s="13">
        <f>'[1]TOTAL5'!Y56</f>
        <v>130.79999999999998</v>
      </c>
      <c r="AA56" s="13">
        <f>'[1]TOTAL5'!Z56</f>
        <v>0</v>
      </c>
      <c r="AB56" s="103">
        <f>'[1]TOTAL5'!AA56</f>
        <v>0</v>
      </c>
      <c r="AC56" s="13">
        <f>'[1]TOTAL5'!AB56</f>
        <v>0</v>
      </c>
      <c r="AD56" s="78">
        <f>'[1]TOTAL5'!AC56</f>
        <v>0</v>
      </c>
    </row>
    <row r="57" spans="1:30" ht="12.75">
      <c r="A57" s="62" t="s">
        <v>55</v>
      </c>
      <c r="B57" s="62">
        <f>'[1]TOTAL5'!B57</f>
        <v>67142.72899999999</v>
      </c>
      <c r="C57" s="101">
        <f>'[1]TOTAL5'!C57</f>
        <v>26168.235999999997</v>
      </c>
      <c r="D57" s="62">
        <f>'[1]TOTAL5'!D57</f>
        <v>0</v>
      </c>
      <c r="E57" s="89">
        <f>'[1]TOTAL5'!E57</f>
        <v>93310.96500000001</v>
      </c>
      <c r="F57" s="112">
        <f>'[1]TOTAL5'!F57</f>
        <v>0</v>
      </c>
      <c r="G57" s="101">
        <f>'[1]TOTAL5'!G57</f>
        <v>0</v>
      </c>
      <c r="H57" s="62">
        <f>'[1]TOTAL5'!H57</f>
        <v>0</v>
      </c>
      <c r="I57" s="89">
        <f>'[1]TOTAL5'!I57</f>
        <v>0</v>
      </c>
      <c r="J57" s="62">
        <f>'[1]TOTAL5'!J57</f>
        <v>0</v>
      </c>
      <c r="K57" s="101">
        <f>'[1]TOTAL5'!K57</f>
        <v>0</v>
      </c>
      <c r="L57" s="62">
        <f>'[1]TOTAL5'!L57</f>
        <v>0</v>
      </c>
      <c r="M57" s="89">
        <f>'[1]TOTAL5'!M57</f>
        <v>0</v>
      </c>
      <c r="N57" s="62">
        <f>'[1]TOTAL5'!N57</f>
        <v>29</v>
      </c>
      <c r="O57" s="101">
        <f>'[1]TOTAL5'!O57</f>
        <v>36</v>
      </c>
      <c r="P57" s="62">
        <f>'[1]TOTAL5'!P57</f>
        <v>0</v>
      </c>
      <c r="Q57" s="89">
        <f>'[1]TOTAL5'!Q57</f>
        <v>65</v>
      </c>
      <c r="R57" s="62" t="s">
        <v>55</v>
      </c>
      <c r="S57" s="13">
        <f>'[1]TOTAL5'!R57</f>
        <v>1795.6799999999998</v>
      </c>
      <c r="T57" s="103">
        <f>'[1]TOTAL5'!S57</f>
        <v>724.566</v>
      </c>
      <c r="U57" s="13">
        <f>'[1]TOTAL5'!T57</f>
        <v>0</v>
      </c>
      <c r="V57" s="13">
        <f>'[1]TOTAL5'!U57</f>
        <v>2520.246</v>
      </c>
      <c r="W57" s="13">
        <f>'[1]TOTAL5'!V57</f>
        <v>239.86</v>
      </c>
      <c r="X57" s="103">
        <f>'[1]TOTAL5'!W57</f>
        <v>0</v>
      </c>
      <c r="Y57" s="13">
        <f>'[1]TOTAL5'!X57</f>
        <v>0</v>
      </c>
      <c r="Z57" s="13">
        <f>'[1]TOTAL5'!Y57</f>
        <v>239.86</v>
      </c>
      <c r="AA57" s="13">
        <f>'[1]TOTAL5'!Z57</f>
        <v>0</v>
      </c>
      <c r="AB57" s="103">
        <f>'[1]TOTAL5'!AA57</f>
        <v>0</v>
      </c>
      <c r="AC57" s="13">
        <f>'[1]TOTAL5'!AB57</f>
        <v>0</v>
      </c>
      <c r="AD57" s="78">
        <f>'[1]TOTAL5'!AC57</f>
        <v>0</v>
      </c>
    </row>
    <row r="58" spans="1:30" ht="12.75">
      <c r="A58" s="62" t="s">
        <v>56</v>
      </c>
      <c r="B58" s="62">
        <f>'[1]TOTAL5'!B58</f>
        <v>17988.4</v>
      </c>
      <c r="C58" s="101">
        <f>'[1]TOTAL5'!C58</f>
        <v>6013.840000000001</v>
      </c>
      <c r="D58" s="62">
        <f>'[1]TOTAL5'!D58</f>
        <v>1336.4000000000003</v>
      </c>
      <c r="E58" s="89">
        <f>'[1]TOTAL5'!E58</f>
        <v>25338.640000000003</v>
      </c>
      <c r="F58" s="112">
        <f>'[1]TOTAL5'!F58</f>
        <v>0</v>
      </c>
      <c r="G58" s="101">
        <f>'[1]TOTAL5'!G58</f>
        <v>0</v>
      </c>
      <c r="H58" s="62">
        <f>'[1]TOTAL5'!H58</f>
        <v>0</v>
      </c>
      <c r="I58" s="89">
        <f>'[1]TOTAL5'!I58</f>
        <v>0</v>
      </c>
      <c r="J58" s="62">
        <f>'[1]TOTAL5'!J58</f>
        <v>0</v>
      </c>
      <c r="K58" s="101">
        <f>'[1]TOTAL5'!K58</f>
        <v>0</v>
      </c>
      <c r="L58" s="62">
        <f>'[1]TOTAL5'!L58</f>
        <v>0</v>
      </c>
      <c r="M58" s="89">
        <f>'[1]TOTAL5'!M58</f>
        <v>0</v>
      </c>
      <c r="N58" s="62">
        <f>'[1]TOTAL5'!N58</f>
        <v>70.6</v>
      </c>
      <c r="O58" s="101">
        <f>'[1]TOTAL5'!O58</f>
        <v>0</v>
      </c>
      <c r="P58" s="62">
        <f>'[1]TOTAL5'!P58</f>
        <v>0</v>
      </c>
      <c r="Q58" s="89">
        <f>'[1]TOTAL5'!Q58</f>
        <v>70.6</v>
      </c>
      <c r="R58" s="62" t="s">
        <v>56</v>
      </c>
      <c r="S58" s="13">
        <f>'[1]TOTAL5'!R58</f>
        <v>612</v>
      </c>
      <c r="T58" s="103">
        <f>'[1]TOTAL5'!S58</f>
        <v>313.12</v>
      </c>
      <c r="U58" s="13">
        <f>'[1]TOTAL5'!T58</f>
        <v>80.5</v>
      </c>
      <c r="V58" s="13">
        <f>'[1]TOTAL5'!U58</f>
        <v>1005.6199999999999</v>
      </c>
      <c r="W58" s="13">
        <f>'[1]TOTAL5'!V58</f>
        <v>14.5</v>
      </c>
      <c r="X58" s="103">
        <f>'[1]TOTAL5'!W58</f>
        <v>6.587</v>
      </c>
      <c r="Y58" s="13">
        <f>'[1]TOTAL5'!X58</f>
        <v>0</v>
      </c>
      <c r="Z58" s="13">
        <f>'[1]TOTAL5'!Y58</f>
        <v>21.087</v>
      </c>
      <c r="AA58" s="13">
        <f>'[1]TOTAL5'!Z58</f>
        <v>0</v>
      </c>
      <c r="AB58" s="103">
        <f>'[1]TOTAL5'!AA58</f>
        <v>0</v>
      </c>
      <c r="AC58" s="13">
        <f>'[1]TOTAL5'!AB58</f>
        <v>0</v>
      </c>
      <c r="AD58" s="78">
        <f>'[1]TOTAL5'!AC58</f>
        <v>0</v>
      </c>
    </row>
    <row r="59" spans="1:30" ht="12.75">
      <c r="A59" s="62" t="s">
        <v>57</v>
      </c>
      <c r="B59" s="62">
        <f>'[1]TOTAL5'!B59</f>
        <v>64514.799999999996</v>
      </c>
      <c r="C59" s="101">
        <f>'[1]TOTAL5'!C59</f>
        <v>23519.505</v>
      </c>
      <c r="D59" s="62">
        <f>'[1]TOTAL5'!D59</f>
        <v>51</v>
      </c>
      <c r="E59" s="89">
        <f>'[1]TOTAL5'!E59</f>
        <v>88085.30500000002</v>
      </c>
      <c r="F59" s="112">
        <f>'[1]TOTAL5'!F59</f>
        <v>0</v>
      </c>
      <c r="G59" s="101">
        <f>'[1]TOTAL5'!G59</f>
        <v>0</v>
      </c>
      <c r="H59" s="62">
        <f>'[1]TOTAL5'!H59</f>
        <v>0</v>
      </c>
      <c r="I59" s="89">
        <f>'[1]TOTAL5'!I59</f>
        <v>0</v>
      </c>
      <c r="J59" s="62">
        <f>'[1]TOTAL5'!J59</f>
        <v>35.8</v>
      </c>
      <c r="K59" s="101">
        <f>'[1]TOTAL5'!K59</f>
        <v>0</v>
      </c>
      <c r="L59" s="62">
        <f>'[1]TOTAL5'!L59</f>
        <v>0</v>
      </c>
      <c r="M59" s="89">
        <f>'[1]TOTAL5'!M59</f>
        <v>35.8</v>
      </c>
      <c r="N59" s="62">
        <f>'[1]TOTAL5'!N59</f>
        <v>0</v>
      </c>
      <c r="O59" s="101">
        <f>'[1]TOTAL5'!O59</f>
        <v>0</v>
      </c>
      <c r="P59" s="62">
        <f>'[1]TOTAL5'!P59</f>
        <v>0</v>
      </c>
      <c r="Q59" s="89">
        <f>'[1]TOTAL5'!Q59</f>
        <v>0</v>
      </c>
      <c r="R59" s="62" t="s">
        <v>57</v>
      </c>
      <c r="S59" s="13">
        <f>'[1]TOTAL5'!R59</f>
        <v>2124.9</v>
      </c>
      <c r="T59" s="103">
        <f>'[1]TOTAL5'!S59</f>
        <v>338.09999999999997</v>
      </c>
      <c r="U59" s="13">
        <f>'[1]TOTAL5'!T59</f>
        <v>0</v>
      </c>
      <c r="V59" s="13">
        <f>'[1]TOTAL5'!U59</f>
        <v>2463</v>
      </c>
      <c r="W59" s="13">
        <f>'[1]TOTAL5'!V59</f>
        <v>182.2</v>
      </c>
      <c r="X59" s="103">
        <f>'[1]TOTAL5'!W59</f>
        <v>0</v>
      </c>
      <c r="Y59" s="13">
        <f>'[1]TOTAL5'!X59</f>
        <v>0</v>
      </c>
      <c r="Z59" s="13">
        <f>'[1]TOTAL5'!Y59</f>
        <v>182.2</v>
      </c>
      <c r="AA59" s="13">
        <f>'[1]TOTAL5'!Z59</f>
        <v>0</v>
      </c>
      <c r="AB59" s="103">
        <f>'[1]TOTAL5'!AA59</f>
        <v>0</v>
      </c>
      <c r="AC59" s="13">
        <f>'[1]TOTAL5'!AB59</f>
        <v>0</v>
      </c>
      <c r="AD59" s="78">
        <f>'[1]TOTAL5'!AC59</f>
        <v>0</v>
      </c>
    </row>
    <row r="60" spans="1:30" ht="12.75">
      <c r="A60" s="62" t="s">
        <v>58</v>
      </c>
      <c r="B60" s="62">
        <f>'[1]TOTAL5'!B60</f>
        <v>34833.709</v>
      </c>
      <c r="C60" s="101">
        <f>'[1]TOTAL5'!C60</f>
        <v>28144.41</v>
      </c>
      <c r="D60" s="62">
        <f>'[1]TOTAL5'!D60</f>
        <v>0</v>
      </c>
      <c r="E60" s="89">
        <f>'[1]TOTAL5'!E60</f>
        <v>62978.119000000006</v>
      </c>
      <c r="F60" s="112">
        <f>'[1]TOTAL5'!F60</f>
        <v>0</v>
      </c>
      <c r="G60" s="101">
        <f>'[1]TOTAL5'!G60</f>
        <v>0</v>
      </c>
      <c r="H60" s="62">
        <f>'[1]TOTAL5'!H60</f>
        <v>0</v>
      </c>
      <c r="I60" s="89">
        <f>'[1]TOTAL5'!I60</f>
        <v>0</v>
      </c>
      <c r="J60" s="62">
        <f>'[1]TOTAL5'!J60</f>
        <v>0</v>
      </c>
      <c r="K60" s="101">
        <f>'[1]TOTAL5'!K60</f>
        <v>0</v>
      </c>
      <c r="L60" s="62">
        <f>'[1]TOTAL5'!L60</f>
        <v>0</v>
      </c>
      <c r="M60" s="89">
        <f>'[1]TOTAL5'!M60</f>
        <v>0</v>
      </c>
      <c r="N60" s="62">
        <f>'[1]TOTAL5'!N60</f>
        <v>0</v>
      </c>
      <c r="O60" s="101">
        <f>'[1]TOTAL5'!O60</f>
        <v>0</v>
      </c>
      <c r="P60" s="62">
        <f>'[1]TOTAL5'!P60</f>
        <v>0</v>
      </c>
      <c r="Q60" s="89">
        <f>'[1]TOTAL5'!Q60</f>
        <v>0</v>
      </c>
      <c r="R60" s="62" t="s">
        <v>58</v>
      </c>
      <c r="S60" s="13">
        <f>'[1]TOTAL5'!R60</f>
        <v>1115.716</v>
      </c>
      <c r="T60" s="103">
        <f>'[1]TOTAL5'!S60</f>
        <v>351.09999999999997</v>
      </c>
      <c r="U60" s="13">
        <f>'[1]TOTAL5'!T60</f>
        <v>0</v>
      </c>
      <c r="V60" s="13">
        <f>'[1]TOTAL5'!U60</f>
        <v>1466.816</v>
      </c>
      <c r="W60" s="13">
        <f>'[1]TOTAL5'!V60</f>
        <v>3.3200000000000003</v>
      </c>
      <c r="X60" s="103">
        <f>'[1]TOTAL5'!W60</f>
        <v>0</v>
      </c>
      <c r="Y60" s="13">
        <f>'[1]TOTAL5'!X60</f>
        <v>0</v>
      </c>
      <c r="Z60" s="13">
        <f>'[1]TOTAL5'!Y60</f>
        <v>3.3200000000000003</v>
      </c>
      <c r="AA60" s="13">
        <f>'[1]TOTAL5'!Z60</f>
        <v>0</v>
      </c>
      <c r="AB60" s="103">
        <f>'[1]TOTAL5'!AA60</f>
        <v>0</v>
      </c>
      <c r="AC60" s="13">
        <f>'[1]TOTAL5'!AB60</f>
        <v>0</v>
      </c>
      <c r="AD60" s="78">
        <f>'[1]TOTAL5'!AC60</f>
        <v>0</v>
      </c>
    </row>
    <row r="61" spans="1:30" ht="12.75">
      <c r="A61" s="62" t="s">
        <v>59</v>
      </c>
      <c r="B61" s="62">
        <f>'[1]TOTAL5'!B61</f>
        <v>9374.06</v>
      </c>
      <c r="C61" s="101">
        <f>'[1]TOTAL5'!C61</f>
        <v>12008.99</v>
      </c>
      <c r="D61" s="62">
        <f>'[1]TOTAL5'!D61</f>
        <v>4979.1</v>
      </c>
      <c r="E61" s="89">
        <f>'[1]TOTAL5'!E61</f>
        <v>26362.15000000001</v>
      </c>
      <c r="F61" s="112">
        <f>'[1]TOTAL5'!F61</f>
        <v>0</v>
      </c>
      <c r="G61" s="101">
        <f>'[1]TOTAL5'!G61</f>
        <v>22.6</v>
      </c>
      <c r="H61" s="62">
        <f>'[1]TOTAL5'!H61</f>
        <v>0</v>
      </c>
      <c r="I61" s="89">
        <f>'[1]TOTAL5'!I61</f>
        <v>22.6</v>
      </c>
      <c r="J61" s="62">
        <f>'[1]TOTAL5'!J61</f>
        <v>0</v>
      </c>
      <c r="K61" s="101">
        <f>'[1]TOTAL5'!K61</f>
        <v>0</v>
      </c>
      <c r="L61" s="62">
        <f>'[1]TOTAL5'!L61</f>
        <v>0</v>
      </c>
      <c r="M61" s="89">
        <f>'[1]TOTAL5'!M61</f>
        <v>0</v>
      </c>
      <c r="N61" s="62">
        <f>'[1]TOTAL5'!N61</f>
        <v>0</v>
      </c>
      <c r="O61" s="101">
        <f>'[1]TOTAL5'!O61</f>
        <v>0</v>
      </c>
      <c r="P61" s="62">
        <f>'[1]TOTAL5'!P61</f>
        <v>0</v>
      </c>
      <c r="Q61" s="89">
        <f>'[1]TOTAL5'!Q61</f>
        <v>0</v>
      </c>
      <c r="R61" s="62" t="s">
        <v>59</v>
      </c>
      <c r="S61" s="13">
        <f>'[1]TOTAL5'!R61</f>
        <v>99</v>
      </c>
      <c r="T61" s="103">
        <f>'[1]TOTAL5'!S61</f>
        <v>553.921</v>
      </c>
      <c r="U61" s="13">
        <f>'[1]TOTAL5'!T61</f>
        <v>341.69</v>
      </c>
      <c r="V61" s="13">
        <f>'[1]TOTAL5'!U61</f>
        <v>994.6110000000001</v>
      </c>
      <c r="W61" s="13">
        <f>'[1]TOTAL5'!V61</f>
        <v>0</v>
      </c>
      <c r="X61" s="103">
        <f>'[1]TOTAL5'!W61</f>
        <v>27.3</v>
      </c>
      <c r="Y61" s="13">
        <f>'[1]TOTAL5'!X61</f>
        <v>108.85</v>
      </c>
      <c r="Z61" s="13">
        <f>'[1]TOTAL5'!Y61</f>
        <v>136.14999999999998</v>
      </c>
      <c r="AA61" s="13">
        <f>'[1]TOTAL5'!Z61</f>
        <v>0</v>
      </c>
      <c r="AB61" s="103">
        <f>'[1]TOTAL5'!AA61</f>
        <v>0</v>
      </c>
      <c r="AC61" s="13">
        <f>'[1]TOTAL5'!AB61</f>
        <v>0</v>
      </c>
      <c r="AD61" s="78">
        <f>'[1]TOTAL5'!AC61</f>
        <v>0</v>
      </c>
    </row>
    <row r="62" spans="1:30" ht="12.75">
      <c r="A62" s="62" t="s">
        <v>60</v>
      </c>
      <c r="B62" s="62">
        <f>'[1]TOTAL5'!B62</f>
        <v>125645.175</v>
      </c>
      <c r="C62" s="101">
        <f>'[1]TOTAL5'!C62</f>
        <v>26239.643</v>
      </c>
      <c r="D62" s="62">
        <f>'[1]TOTAL5'!D62</f>
        <v>29.2</v>
      </c>
      <c r="E62" s="89">
        <f>'[1]TOTAL5'!E62</f>
        <v>151914.01800000004</v>
      </c>
      <c r="F62" s="112">
        <f>'[1]TOTAL5'!F62</f>
        <v>0</v>
      </c>
      <c r="G62" s="101">
        <f>'[1]TOTAL5'!G62</f>
        <v>0</v>
      </c>
      <c r="H62" s="62">
        <f>'[1]TOTAL5'!H62</f>
        <v>0</v>
      </c>
      <c r="I62" s="89">
        <f>'[1]TOTAL5'!I62</f>
        <v>0</v>
      </c>
      <c r="J62" s="62">
        <f>'[1]TOTAL5'!J62</f>
        <v>0</v>
      </c>
      <c r="K62" s="101">
        <f>'[1]TOTAL5'!K62</f>
        <v>0</v>
      </c>
      <c r="L62" s="62">
        <f>'[1]TOTAL5'!L62</f>
        <v>0</v>
      </c>
      <c r="M62" s="89">
        <f>'[1]TOTAL5'!M62</f>
        <v>0</v>
      </c>
      <c r="N62" s="62">
        <f>'[1]TOTAL5'!N62</f>
        <v>223.7</v>
      </c>
      <c r="O62" s="101">
        <f>'[1]TOTAL5'!O62</f>
        <v>0</v>
      </c>
      <c r="P62" s="62">
        <f>'[1]TOTAL5'!P62</f>
        <v>0</v>
      </c>
      <c r="Q62" s="89">
        <f>'[1]TOTAL5'!Q62</f>
        <v>223.7</v>
      </c>
      <c r="R62" s="62" t="s">
        <v>60</v>
      </c>
      <c r="S62" s="13">
        <f>'[1]TOTAL5'!R62</f>
        <v>23289.087</v>
      </c>
      <c r="T62" s="103">
        <f>'[1]TOTAL5'!S62</f>
        <v>5872.1359999999995</v>
      </c>
      <c r="U62" s="13">
        <f>'[1]TOTAL5'!T62</f>
        <v>0</v>
      </c>
      <c r="V62" s="13">
        <f>'[1]TOTAL5'!U62</f>
        <v>29161.222999999998</v>
      </c>
      <c r="W62" s="13">
        <f>'[1]TOTAL5'!V62</f>
        <v>10579.140000000001</v>
      </c>
      <c r="X62" s="103">
        <f>'[1]TOTAL5'!W62</f>
        <v>1046.2</v>
      </c>
      <c r="Y62" s="13">
        <f>'[1]TOTAL5'!X62</f>
        <v>0</v>
      </c>
      <c r="Z62" s="13">
        <f>'[1]TOTAL5'!Y62</f>
        <v>11625.34</v>
      </c>
      <c r="AA62" s="13">
        <f>'[1]TOTAL5'!Z62</f>
        <v>0</v>
      </c>
      <c r="AB62" s="103">
        <f>'[1]TOTAL5'!AA62</f>
        <v>0</v>
      </c>
      <c r="AC62" s="13">
        <f>'[1]TOTAL5'!AB62</f>
        <v>0</v>
      </c>
      <c r="AD62" s="78">
        <f>'[1]TOTAL5'!AC62</f>
        <v>0</v>
      </c>
    </row>
    <row r="63" spans="1:30" ht="12.75">
      <c r="A63" s="62" t="s">
        <v>61</v>
      </c>
      <c r="B63" s="62">
        <f>'[1]TOTAL5'!B63</f>
        <v>29016.810000000005</v>
      </c>
      <c r="C63" s="101">
        <f>'[1]TOTAL5'!C63</f>
        <v>17078.216</v>
      </c>
      <c r="D63" s="62">
        <f>'[1]TOTAL5'!D63</f>
        <v>2594.38</v>
      </c>
      <c r="E63" s="89">
        <f>'[1]TOTAL5'!E63</f>
        <v>48689.406</v>
      </c>
      <c r="F63" s="112">
        <f>'[1]TOTAL5'!F63</f>
        <v>0</v>
      </c>
      <c r="G63" s="101">
        <f>'[1]TOTAL5'!G63</f>
        <v>3.6</v>
      </c>
      <c r="H63" s="62">
        <f>'[1]TOTAL5'!H63</f>
        <v>0</v>
      </c>
      <c r="I63" s="89">
        <f>'[1]TOTAL5'!I63</f>
        <v>3.6</v>
      </c>
      <c r="J63" s="62">
        <f>'[1]TOTAL5'!J63</f>
        <v>0</v>
      </c>
      <c r="K63" s="101">
        <f>'[1]TOTAL5'!K63</f>
        <v>0</v>
      </c>
      <c r="L63" s="62">
        <f>'[1]TOTAL5'!L63</f>
        <v>0</v>
      </c>
      <c r="M63" s="89">
        <f>'[1]TOTAL5'!M63</f>
        <v>0</v>
      </c>
      <c r="N63" s="62">
        <f>'[1]TOTAL5'!N63</f>
        <v>0</v>
      </c>
      <c r="O63" s="101">
        <f>'[1]TOTAL5'!O63</f>
        <v>16.1</v>
      </c>
      <c r="P63" s="62">
        <f>'[1]TOTAL5'!P63</f>
        <v>0</v>
      </c>
      <c r="Q63" s="89">
        <f>'[1]TOTAL5'!Q63</f>
        <v>16.1</v>
      </c>
      <c r="R63" s="62" t="s">
        <v>61</v>
      </c>
      <c r="S63" s="13">
        <f>'[1]TOTAL5'!R63</f>
        <v>1999.02</v>
      </c>
      <c r="T63" s="103">
        <f>'[1]TOTAL5'!S63</f>
        <v>1011.51</v>
      </c>
      <c r="U63" s="13">
        <f>'[1]TOTAL5'!T63</f>
        <v>114.17999999999999</v>
      </c>
      <c r="V63" s="13">
        <f>'[1]TOTAL5'!U63</f>
        <v>3124.71</v>
      </c>
      <c r="W63" s="13">
        <f>'[1]TOTAL5'!V63</f>
        <v>58.879999999999995</v>
      </c>
      <c r="X63" s="103">
        <f>'[1]TOTAL5'!W63</f>
        <v>2.3</v>
      </c>
      <c r="Y63" s="13">
        <f>'[1]TOTAL5'!X63</f>
        <v>0</v>
      </c>
      <c r="Z63" s="13">
        <f>'[1]TOTAL5'!Y63</f>
        <v>61.17999999999999</v>
      </c>
      <c r="AA63" s="13">
        <f>'[1]TOTAL5'!Z63</f>
        <v>0</v>
      </c>
      <c r="AB63" s="103">
        <f>'[1]TOTAL5'!AA63</f>
        <v>0</v>
      </c>
      <c r="AC63" s="13">
        <f>'[1]TOTAL5'!AB63</f>
        <v>0</v>
      </c>
      <c r="AD63" s="78">
        <f>'[1]TOTAL5'!AC63</f>
        <v>0</v>
      </c>
    </row>
    <row r="64" spans="1:30" ht="12.75">
      <c r="A64" s="62" t="s">
        <v>62</v>
      </c>
      <c r="B64" s="62">
        <f>'[1]TOTAL5'!B64</f>
        <v>22604.272000000004</v>
      </c>
      <c r="C64" s="101">
        <f>'[1]TOTAL5'!C64</f>
        <v>16252.154999999999</v>
      </c>
      <c r="D64" s="62">
        <f>'[1]TOTAL5'!D64</f>
        <v>67.9</v>
      </c>
      <c r="E64" s="89">
        <f>'[1]TOTAL5'!E64</f>
        <v>38924.32700000001</v>
      </c>
      <c r="F64" s="112">
        <f>'[1]TOTAL5'!F64</f>
        <v>0</v>
      </c>
      <c r="G64" s="101">
        <f>'[1]TOTAL5'!G64</f>
        <v>0</v>
      </c>
      <c r="H64" s="62">
        <f>'[1]TOTAL5'!H64</f>
        <v>0</v>
      </c>
      <c r="I64" s="89">
        <f>'[1]TOTAL5'!I64</f>
        <v>0</v>
      </c>
      <c r="J64" s="62">
        <f>'[1]TOTAL5'!J64</f>
        <v>0</v>
      </c>
      <c r="K64" s="101">
        <f>'[1]TOTAL5'!K64</f>
        <v>0</v>
      </c>
      <c r="L64" s="62">
        <f>'[1]TOTAL5'!L64</f>
        <v>0</v>
      </c>
      <c r="M64" s="89">
        <f>'[1]TOTAL5'!M64</f>
        <v>0</v>
      </c>
      <c r="N64" s="62">
        <f>'[1]TOTAL5'!N64</f>
        <v>0</v>
      </c>
      <c r="O64" s="101">
        <f>'[1]TOTAL5'!O64</f>
        <v>0</v>
      </c>
      <c r="P64" s="62">
        <f>'[1]TOTAL5'!P64</f>
        <v>0</v>
      </c>
      <c r="Q64" s="89">
        <f>'[1]TOTAL5'!Q64</f>
        <v>0</v>
      </c>
      <c r="R64" s="62" t="s">
        <v>62</v>
      </c>
      <c r="S64" s="13">
        <f>'[1]TOTAL5'!R64</f>
        <v>541.9</v>
      </c>
      <c r="T64" s="103">
        <f>'[1]TOTAL5'!S64</f>
        <v>215.925</v>
      </c>
      <c r="U64" s="13">
        <f>'[1]TOTAL5'!T64</f>
        <v>0</v>
      </c>
      <c r="V64" s="13">
        <f>'[1]TOTAL5'!U64</f>
        <v>757.8249999999998</v>
      </c>
      <c r="W64" s="13">
        <f>'[1]TOTAL5'!V64</f>
        <v>47.923</v>
      </c>
      <c r="X64" s="103">
        <f>'[1]TOTAL5'!W64</f>
        <v>9.4</v>
      </c>
      <c r="Y64" s="13">
        <f>'[1]TOTAL5'!X64</f>
        <v>0</v>
      </c>
      <c r="Z64" s="13">
        <f>'[1]TOTAL5'!Y64</f>
        <v>57.323</v>
      </c>
      <c r="AA64" s="13">
        <f>'[1]TOTAL5'!Z64</f>
        <v>0</v>
      </c>
      <c r="AB64" s="103">
        <f>'[1]TOTAL5'!AA64</f>
        <v>0</v>
      </c>
      <c r="AC64" s="13">
        <f>'[1]TOTAL5'!AB64</f>
        <v>0</v>
      </c>
      <c r="AD64" s="78">
        <f>'[1]TOTAL5'!AC64</f>
        <v>0</v>
      </c>
    </row>
    <row r="65" spans="1:30" ht="12.75">
      <c r="A65" s="62" t="s">
        <v>63</v>
      </c>
      <c r="B65" s="62">
        <f>'[1]TOTAL5'!B65</f>
        <v>3163.9599999999996</v>
      </c>
      <c r="C65" s="101">
        <f>'[1]TOTAL5'!C65</f>
        <v>1846.7</v>
      </c>
      <c r="D65" s="62">
        <f>'[1]TOTAL5'!D65</f>
        <v>0</v>
      </c>
      <c r="E65" s="89">
        <f>'[1]TOTAL5'!E65</f>
        <v>5010.66</v>
      </c>
      <c r="F65" s="112">
        <f>'[1]TOTAL5'!F65</f>
        <v>61.5</v>
      </c>
      <c r="G65" s="101">
        <f>'[1]TOTAL5'!G65</f>
        <v>31.1</v>
      </c>
      <c r="H65" s="62">
        <f>'[1]TOTAL5'!H65</f>
        <v>0</v>
      </c>
      <c r="I65" s="89">
        <f>'[1]TOTAL5'!I65</f>
        <v>92.6</v>
      </c>
      <c r="J65" s="62">
        <f>'[1]TOTAL5'!J65</f>
        <v>0</v>
      </c>
      <c r="K65" s="101">
        <f>'[1]TOTAL5'!K65</f>
        <v>0</v>
      </c>
      <c r="L65" s="62">
        <f>'[1]TOTAL5'!L65</f>
        <v>0</v>
      </c>
      <c r="M65" s="89">
        <f>'[1]TOTAL5'!M65</f>
        <v>0</v>
      </c>
      <c r="N65" s="62">
        <f>'[1]TOTAL5'!N65</f>
        <v>0</v>
      </c>
      <c r="O65" s="101">
        <f>'[1]TOTAL5'!O65</f>
        <v>0</v>
      </c>
      <c r="P65" s="62">
        <f>'[1]TOTAL5'!P65</f>
        <v>0</v>
      </c>
      <c r="Q65" s="89">
        <f>'[1]TOTAL5'!Q65</f>
        <v>0</v>
      </c>
      <c r="R65" s="62" t="s">
        <v>63</v>
      </c>
      <c r="S65" s="13">
        <f>'[1]TOTAL5'!R65</f>
        <v>182.89999999999998</v>
      </c>
      <c r="T65" s="103">
        <f>'[1]TOTAL5'!S65</f>
        <v>36.8</v>
      </c>
      <c r="U65" s="13">
        <f>'[1]TOTAL5'!T65</f>
        <v>86.17999999999999</v>
      </c>
      <c r="V65" s="13">
        <f>'[1]TOTAL5'!U65</f>
        <v>305.87999999999994</v>
      </c>
      <c r="W65" s="13">
        <f>'[1]TOTAL5'!V65</f>
        <v>0</v>
      </c>
      <c r="X65" s="103">
        <f>'[1]TOTAL5'!W65</f>
        <v>0</v>
      </c>
      <c r="Y65" s="13">
        <f>'[1]TOTAL5'!X65</f>
        <v>0</v>
      </c>
      <c r="Z65" s="13">
        <f>'[1]TOTAL5'!Y65</f>
        <v>0</v>
      </c>
      <c r="AA65" s="13">
        <f>'[1]TOTAL5'!Z65</f>
        <v>0</v>
      </c>
      <c r="AB65" s="103">
        <f>'[1]TOTAL5'!AA65</f>
        <v>0</v>
      </c>
      <c r="AC65" s="13">
        <f>'[1]TOTAL5'!AB65</f>
        <v>0</v>
      </c>
      <c r="AD65" s="78">
        <f>'[1]TOTAL5'!AC65</f>
        <v>0</v>
      </c>
    </row>
    <row r="66" spans="1:30" ht="12.75">
      <c r="A66" s="62" t="s">
        <v>64</v>
      </c>
      <c r="B66" s="62">
        <f>'[1]TOTAL5'!B66</f>
        <v>1961.9519999999998</v>
      </c>
      <c r="C66" s="101">
        <f>'[1]TOTAL5'!C66</f>
        <v>2302.8</v>
      </c>
      <c r="D66" s="62">
        <f>'[1]TOTAL5'!D66</f>
        <v>0</v>
      </c>
      <c r="E66" s="89">
        <f>'[1]TOTAL5'!E66</f>
        <v>4264.752000000001</v>
      </c>
      <c r="F66" s="112">
        <f>'[1]TOTAL5'!F66</f>
        <v>0</v>
      </c>
      <c r="G66" s="101">
        <f>'[1]TOTAL5'!G66</f>
        <v>14.1</v>
      </c>
      <c r="H66" s="62">
        <f>'[1]TOTAL5'!H66</f>
        <v>0</v>
      </c>
      <c r="I66" s="89">
        <f>'[1]TOTAL5'!I66</f>
        <v>14.1</v>
      </c>
      <c r="J66" s="62">
        <f>'[1]TOTAL5'!J66</f>
        <v>0</v>
      </c>
      <c r="K66" s="101">
        <f>'[1]TOTAL5'!K66</f>
        <v>69.2</v>
      </c>
      <c r="L66" s="62">
        <f>'[1]TOTAL5'!L66</f>
        <v>0</v>
      </c>
      <c r="M66" s="89">
        <f>'[1]TOTAL5'!M66</f>
        <v>69.2</v>
      </c>
      <c r="N66" s="62">
        <f>'[1]TOTAL5'!N66</f>
        <v>0</v>
      </c>
      <c r="O66" s="101">
        <f>'[1]TOTAL5'!O66</f>
        <v>4.1</v>
      </c>
      <c r="P66" s="62">
        <f>'[1]TOTAL5'!P66</f>
        <v>0</v>
      </c>
      <c r="Q66" s="89">
        <f>'[1]TOTAL5'!Q66</f>
        <v>4.1</v>
      </c>
      <c r="R66" s="62" t="s">
        <v>64</v>
      </c>
      <c r="S66" s="13">
        <f>'[1]TOTAL5'!R66</f>
        <v>0</v>
      </c>
      <c r="T66" s="103">
        <f>'[1]TOTAL5'!S66</f>
        <v>5.6</v>
      </c>
      <c r="U66" s="13">
        <f>'[1]TOTAL5'!T66</f>
        <v>0</v>
      </c>
      <c r="V66" s="13">
        <f>'[1]TOTAL5'!U66</f>
        <v>5.6</v>
      </c>
      <c r="W66" s="13">
        <f>'[1]TOTAL5'!V66</f>
        <v>0</v>
      </c>
      <c r="X66" s="103">
        <f>'[1]TOTAL5'!W66</f>
        <v>16.2</v>
      </c>
      <c r="Y66" s="13">
        <f>'[1]TOTAL5'!X66</f>
        <v>0</v>
      </c>
      <c r="Z66" s="13">
        <f>'[1]TOTAL5'!Y66</f>
        <v>16.2</v>
      </c>
      <c r="AA66" s="13">
        <f>'[1]TOTAL5'!Z66</f>
        <v>0</v>
      </c>
      <c r="AB66" s="103">
        <f>'[1]TOTAL5'!AA66</f>
        <v>0</v>
      </c>
      <c r="AC66" s="13">
        <f>'[1]TOTAL5'!AB66</f>
        <v>0</v>
      </c>
      <c r="AD66" s="78">
        <f>'[1]TOTAL5'!AC66</f>
        <v>0</v>
      </c>
    </row>
    <row r="67" spans="1:30" ht="12.75">
      <c r="A67" s="62" t="s">
        <v>65</v>
      </c>
      <c r="B67">
        <f>'[1]TOTAL5'!B67</f>
        <v>988.4</v>
      </c>
      <c r="C67" s="102">
        <f>'[1]TOTAL5'!C67</f>
        <v>535.1600000000001</v>
      </c>
      <c r="D67">
        <f>'[1]TOTAL5'!D67</f>
        <v>0</v>
      </c>
      <c r="E67" s="90">
        <f>'[1]TOTAL5'!E67</f>
        <v>1523.56</v>
      </c>
      <c r="F67" s="113">
        <f>'[1]TOTAL5'!F67</f>
        <v>24.4</v>
      </c>
      <c r="G67" s="102">
        <f>'[1]TOTAL5'!G67</f>
        <v>0</v>
      </c>
      <c r="H67">
        <f>'[1]TOTAL5'!H67</f>
        <v>0</v>
      </c>
      <c r="I67" s="90">
        <f>'[1]TOTAL5'!I67</f>
        <v>24.4</v>
      </c>
      <c r="J67">
        <f>'[1]TOTAL5'!J67</f>
        <v>0</v>
      </c>
      <c r="K67" s="102">
        <f>'[1]TOTAL5'!K67</f>
        <v>0</v>
      </c>
      <c r="L67">
        <f>'[1]TOTAL5'!L67</f>
        <v>0</v>
      </c>
      <c r="M67" s="90">
        <f>'[1]TOTAL5'!M67</f>
        <v>0</v>
      </c>
      <c r="N67">
        <f>'[1]TOTAL5'!N67</f>
        <v>3.6</v>
      </c>
      <c r="O67" s="102">
        <f>'[1]TOTAL5'!O67</f>
        <v>0</v>
      </c>
      <c r="P67">
        <f>'[1]TOTAL5'!P67</f>
        <v>0</v>
      </c>
      <c r="Q67" s="90">
        <f>'[1]TOTAL5'!Q67</f>
        <v>3.6</v>
      </c>
      <c r="R67" s="62" t="s">
        <v>65</v>
      </c>
      <c r="S67" s="13">
        <f>'[1]TOTAL5'!R67</f>
        <v>0</v>
      </c>
      <c r="T67" s="103">
        <f>'[1]TOTAL5'!S67</f>
        <v>0</v>
      </c>
      <c r="U67" s="13">
        <f>'[1]TOTAL5'!T67</f>
        <v>0</v>
      </c>
      <c r="V67" s="13">
        <f>'[1]TOTAL5'!U67</f>
        <v>0</v>
      </c>
      <c r="W67" s="13">
        <f>'[1]TOTAL5'!V67</f>
        <v>3.2</v>
      </c>
      <c r="X67" s="103">
        <f>'[1]TOTAL5'!W67</f>
        <v>0</v>
      </c>
      <c r="Y67" s="13">
        <f>'[1]TOTAL5'!X67</f>
        <v>0</v>
      </c>
      <c r="Z67" s="13">
        <f>'[1]TOTAL5'!Y67</f>
        <v>3.2</v>
      </c>
      <c r="AA67" s="13">
        <f>'[1]TOTAL5'!Z67</f>
        <v>0</v>
      </c>
      <c r="AB67" s="103">
        <f>'[1]TOTAL5'!AA67</f>
        <v>0</v>
      </c>
      <c r="AC67" s="13">
        <f>'[1]TOTAL5'!AB67</f>
        <v>0</v>
      </c>
      <c r="AD67" s="78">
        <f>'[1]TOTAL5'!AC67</f>
        <v>0</v>
      </c>
    </row>
    <row r="68" spans="1:30" ht="12.75">
      <c r="A68" s="62" t="s">
        <v>66</v>
      </c>
      <c r="B68" s="62">
        <f>'[1]TOTAL5'!B68</f>
        <v>0</v>
      </c>
      <c r="C68" s="101">
        <f>'[1]TOTAL5'!C68</f>
        <v>0</v>
      </c>
      <c r="D68" s="62">
        <f>'[1]TOTAL5'!D68</f>
        <v>0</v>
      </c>
      <c r="E68" s="89">
        <f>'[1]TOTAL5'!E68</f>
        <v>0</v>
      </c>
      <c r="F68" s="112">
        <f>'[1]TOTAL5'!F68</f>
        <v>0</v>
      </c>
      <c r="G68" s="101">
        <f>'[1]TOTAL5'!G68</f>
        <v>0</v>
      </c>
      <c r="H68" s="62">
        <f>'[1]TOTAL5'!H68</f>
        <v>0</v>
      </c>
      <c r="I68" s="89">
        <f>'[1]TOTAL5'!I68</f>
        <v>0</v>
      </c>
      <c r="J68" s="62">
        <f>'[1]TOTAL5'!J68</f>
        <v>0</v>
      </c>
      <c r="K68" s="101">
        <f>'[1]TOTAL5'!K68</f>
        <v>0</v>
      </c>
      <c r="L68" s="62">
        <f>'[1]TOTAL5'!L68</f>
        <v>0</v>
      </c>
      <c r="M68" s="89">
        <f>'[1]TOTAL5'!M68</f>
        <v>0</v>
      </c>
      <c r="N68" s="62">
        <f>'[1]TOTAL5'!N68</f>
        <v>0</v>
      </c>
      <c r="O68" s="101">
        <f>'[1]TOTAL5'!O68</f>
        <v>0</v>
      </c>
      <c r="P68" s="62">
        <f>'[1]TOTAL5'!P68</f>
        <v>0</v>
      </c>
      <c r="Q68" s="89">
        <f>'[1]TOTAL5'!Q68</f>
        <v>0</v>
      </c>
      <c r="R68" s="62" t="s">
        <v>66</v>
      </c>
      <c r="S68" s="13">
        <f>'[1]TOTAL5'!R68</f>
        <v>0</v>
      </c>
      <c r="T68" s="103">
        <f>'[1]TOTAL5'!S68</f>
        <v>0</v>
      </c>
      <c r="U68" s="13">
        <f>'[1]TOTAL5'!T68</f>
        <v>0</v>
      </c>
      <c r="V68" s="13">
        <f>'[1]TOTAL5'!U68</f>
        <v>0</v>
      </c>
      <c r="W68" s="13">
        <f>'[1]TOTAL5'!V68</f>
        <v>0</v>
      </c>
      <c r="X68" s="103">
        <f>'[1]TOTAL5'!W68</f>
        <v>0</v>
      </c>
      <c r="Y68" s="13">
        <f>'[1]TOTAL5'!X68</f>
        <v>0</v>
      </c>
      <c r="Z68" s="13">
        <f>'[1]TOTAL5'!Y68</f>
        <v>0</v>
      </c>
      <c r="AA68" s="13">
        <f>'[1]TOTAL5'!Z68</f>
        <v>0</v>
      </c>
      <c r="AB68" s="103">
        <f>'[1]TOTAL5'!AA68</f>
        <v>0</v>
      </c>
      <c r="AC68" s="13">
        <f>'[1]TOTAL5'!AB68</f>
        <v>0</v>
      </c>
      <c r="AD68" s="78">
        <f>'[1]TOTAL5'!AC68</f>
        <v>0</v>
      </c>
    </row>
    <row r="69" spans="1:30" ht="12.75">
      <c r="A69" s="62" t="s">
        <v>67</v>
      </c>
      <c r="B69" s="62">
        <f>'[1]TOTAL5'!B69</f>
        <v>3943.3</v>
      </c>
      <c r="C69" s="101">
        <f>'[1]TOTAL5'!C69</f>
        <v>2296.932</v>
      </c>
      <c r="D69" s="62">
        <f>'[1]TOTAL5'!D69</f>
        <v>385.64</v>
      </c>
      <c r="E69" s="89">
        <f>'[1]TOTAL5'!E69</f>
        <v>6625.872</v>
      </c>
      <c r="F69" s="112">
        <f>'[1]TOTAL5'!F69</f>
        <v>53.2</v>
      </c>
      <c r="G69" s="101">
        <f>'[1]TOTAL5'!G69</f>
        <v>7.7</v>
      </c>
      <c r="H69" s="62">
        <f>'[1]TOTAL5'!H69</f>
        <v>0</v>
      </c>
      <c r="I69" s="89">
        <f>'[1]TOTAL5'!I69</f>
        <v>60.900000000000006</v>
      </c>
      <c r="J69" s="62">
        <f>'[1]TOTAL5'!J69</f>
        <v>0</v>
      </c>
      <c r="K69" s="101">
        <f>'[1]TOTAL5'!K69</f>
        <v>0</v>
      </c>
      <c r="L69" s="62">
        <f>'[1]TOTAL5'!L69</f>
        <v>0</v>
      </c>
      <c r="M69" s="89">
        <f>'[1]TOTAL5'!M69</f>
        <v>0</v>
      </c>
      <c r="N69" s="62">
        <f>'[1]TOTAL5'!N69</f>
        <v>0</v>
      </c>
      <c r="O69" s="101">
        <f>'[1]TOTAL5'!O69</f>
        <v>0</v>
      </c>
      <c r="P69" s="62">
        <f>'[1]TOTAL5'!P69</f>
        <v>0</v>
      </c>
      <c r="Q69" s="89">
        <f>'[1]TOTAL5'!Q69</f>
        <v>0</v>
      </c>
      <c r="R69" s="62" t="s">
        <v>67</v>
      </c>
      <c r="S69" s="13">
        <f>'[1]TOTAL5'!R69</f>
        <v>0</v>
      </c>
      <c r="T69" s="103">
        <f>'[1]TOTAL5'!S69</f>
        <v>0</v>
      </c>
      <c r="U69" s="13">
        <f>'[1]TOTAL5'!T69</f>
        <v>0</v>
      </c>
      <c r="V69" s="13">
        <f>'[1]TOTAL5'!U69</f>
        <v>0</v>
      </c>
      <c r="W69" s="13">
        <f>'[1]TOTAL5'!V69</f>
        <v>0</v>
      </c>
      <c r="X69" s="103">
        <f>'[1]TOTAL5'!W69</f>
        <v>0</v>
      </c>
      <c r="Y69" s="13">
        <f>'[1]TOTAL5'!X69</f>
        <v>0</v>
      </c>
      <c r="Z69" s="13">
        <f>'[1]TOTAL5'!Y69</f>
        <v>0</v>
      </c>
      <c r="AA69" s="13">
        <f>'[1]TOTAL5'!Z69</f>
        <v>0</v>
      </c>
      <c r="AB69" s="103">
        <f>'[1]TOTAL5'!AA69</f>
        <v>0</v>
      </c>
      <c r="AC69" s="13">
        <f>'[1]TOTAL5'!AB69</f>
        <v>0</v>
      </c>
      <c r="AD69" s="78">
        <f>'[1]TOTAL5'!AC69</f>
        <v>0</v>
      </c>
    </row>
    <row r="70" spans="1:30" ht="12.75">
      <c r="A70" s="62" t="s">
        <v>68</v>
      </c>
      <c r="B70" s="62">
        <f>'[1]TOTAL5'!B70</f>
        <v>2113.63</v>
      </c>
      <c r="C70" s="101">
        <f>'[1]TOTAL5'!C70</f>
        <v>1346.671</v>
      </c>
      <c r="D70" s="62">
        <f>'[1]TOTAL5'!D70</f>
        <v>0</v>
      </c>
      <c r="E70" s="89">
        <f>'[1]TOTAL5'!E70</f>
        <v>3460.3010000000004</v>
      </c>
      <c r="F70" s="112">
        <f>'[1]TOTAL5'!F70</f>
        <v>0</v>
      </c>
      <c r="G70" s="101">
        <f>'[1]TOTAL5'!G70</f>
        <v>0</v>
      </c>
      <c r="H70" s="62">
        <f>'[1]TOTAL5'!H70</f>
        <v>0</v>
      </c>
      <c r="I70" s="89">
        <f>'[1]TOTAL5'!I70</f>
        <v>0</v>
      </c>
      <c r="J70" s="62">
        <f>'[1]TOTAL5'!J70</f>
        <v>1.3</v>
      </c>
      <c r="K70" s="101">
        <f>'[1]TOTAL5'!K70</f>
        <v>0</v>
      </c>
      <c r="L70" s="62">
        <f>'[1]TOTAL5'!L70</f>
        <v>0</v>
      </c>
      <c r="M70" s="89">
        <f>'[1]TOTAL5'!M70</f>
        <v>1.3</v>
      </c>
      <c r="N70" s="62">
        <f>'[1]TOTAL5'!N70</f>
        <v>0</v>
      </c>
      <c r="O70" s="101">
        <f>'[1]TOTAL5'!O70</f>
        <v>0</v>
      </c>
      <c r="P70" s="62">
        <f>'[1]TOTAL5'!P70</f>
        <v>0</v>
      </c>
      <c r="Q70" s="89">
        <f>'[1]TOTAL5'!Q70</f>
        <v>0</v>
      </c>
      <c r="R70" s="62" t="s">
        <v>68</v>
      </c>
      <c r="S70" s="13">
        <f>'[1]TOTAL5'!R70</f>
        <v>0</v>
      </c>
      <c r="T70" s="103">
        <f>'[1]TOTAL5'!S70</f>
        <v>0</v>
      </c>
      <c r="U70" s="13">
        <f>'[1]TOTAL5'!T70</f>
        <v>0</v>
      </c>
      <c r="V70" s="13">
        <f>'[1]TOTAL5'!U70</f>
        <v>0</v>
      </c>
      <c r="W70" s="13">
        <f>'[1]TOTAL5'!V70</f>
        <v>0</v>
      </c>
      <c r="X70" s="103">
        <f>'[1]TOTAL5'!W70</f>
        <v>0</v>
      </c>
      <c r="Y70" s="13">
        <f>'[1]TOTAL5'!X70</f>
        <v>0</v>
      </c>
      <c r="Z70" s="13">
        <f>'[1]TOTAL5'!Y70</f>
        <v>0</v>
      </c>
      <c r="AA70" s="13">
        <f>'[1]TOTAL5'!Z70</f>
        <v>0</v>
      </c>
      <c r="AB70" s="103">
        <f>'[1]TOTAL5'!AA70</f>
        <v>0</v>
      </c>
      <c r="AC70" s="13">
        <f>'[1]TOTAL5'!AB70</f>
        <v>0</v>
      </c>
      <c r="AD70" s="78">
        <f>'[1]TOTAL5'!AC70</f>
        <v>0</v>
      </c>
    </row>
    <row r="71" spans="1:30" ht="12.75">
      <c r="A71" s="62" t="s">
        <v>69</v>
      </c>
      <c r="B71" s="62">
        <f>'[1]TOTAL5'!B71</f>
        <v>4033.599</v>
      </c>
      <c r="C71" s="101">
        <f>'[1]TOTAL5'!C71</f>
        <v>1213.884</v>
      </c>
      <c r="D71" s="62">
        <f>'[1]TOTAL5'!D71</f>
        <v>1294.889</v>
      </c>
      <c r="E71" s="89">
        <f>'[1]TOTAL5'!E71</f>
        <v>6542.372</v>
      </c>
      <c r="F71" s="112">
        <f>'[1]TOTAL5'!F71</f>
        <v>17.886</v>
      </c>
      <c r="G71" s="101">
        <f>'[1]TOTAL5'!G71</f>
        <v>0</v>
      </c>
      <c r="H71" s="62">
        <f>'[1]TOTAL5'!H71</f>
        <v>0</v>
      </c>
      <c r="I71" s="89">
        <f>'[1]TOTAL5'!I71</f>
        <v>17.886</v>
      </c>
      <c r="J71" s="62">
        <f>'[1]TOTAL5'!J71</f>
        <v>0</v>
      </c>
      <c r="K71" s="101">
        <f>'[1]TOTAL5'!K71</f>
        <v>0</v>
      </c>
      <c r="L71" s="62">
        <f>'[1]TOTAL5'!L71</f>
        <v>0</v>
      </c>
      <c r="M71" s="89">
        <f>'[1]TOTAL5'!M71</f>
        <v>0</v>
      </c>
      <c r="N71" s="62">
        <f>'[1]TOTAL5'!N71</f>
        <v>0</v>
      </c>
      <c r="O71" s="101">
        <f>'[1]TOTAL5'!O71</f>
        <v>0</v>
      </c>
      <c r="P71" s="62">
        <f>'[1]TOTAL5'!P71</f>
        <v>0</v>
      </c>
      <c r="Q71" s="89">
        <f>'[1]TOTAL5'!Q71</f>
        <v>0</v>
      </c>
      <c r="R71" s="62" t="s">
        <v>69</v>
      </c>
      <c r="S71" s="13">
        <f>'[1]TOTAL5'!R71</f>
        <v>160.155</v>
      </c>
      <c r="T71" s="103">
        <f>'[1]TOTAL5'!S71</f>
        <v>39.18</v>
      </c>
      <c r="U71" s="13">
        <f>'[1]TOTAL5'!T71</f>
        <v>73.376</v>
      </c>
      <c r="V71" s="13">
        <f>'[1]TOTAL5'!U71</f>
        <v>272.711</v>
      </c>
      <c r="W71" s="13">
        <f>'[1]TOTAL5'!V71</f>
        <v>0</v>
      </c>
      <c r="X71" s="103">
        <f>'[1]TOTAL5'!W71</f>
        <v>0</v>
      </c>
      <c r="Y71" s="13">
        <f>'[1]TOTAL5'!X71</f>
        <v>14.238999999999999</v>
      </c>
      <c r="Z71" s="13">
        <f>'[1]TOTAL5'!Y71</f>
        <v>14.238999999999999</v>
      </c>
      <c r="AA71" s="13">
        <f>'[1]TOTAL5'!Z71</f>
        <v>0</v>
      </c>
      <c r="AB71" s="103">
        <f>'[1]TOTAL5'!AA71</f>
        <v>0</v>
      </c>
      <c r="AC71" s="13">
        <f>'[1]TOTAL5'!AB71</f>
        <v>0</v>
      </c>
      <c r="AD71" s="78">
        <f>'[1]TOTAL5'!AC71</f>
        <v>0</v>
      </c>
    </row>
    <row r="72" spans="1:30" ht="12.75">
      <c r="A72" s="62" t="s">
        <v>70</v>
      </c>
      <c r="B72" s="62">
        <f>'[1]TOTAL5'!B72</f>
        <v>31384.199999999997</v>
      </c>
      <c r="C72" s="101">
        <f>'[1]TOTAL5'!C72</f>
        <v>20339.846</v>
      </c>
      <c r="D72" s="62">
        <f>'[1]TOTAL5'!D72</f>
        <v>0</v>
      </c>
      <c r="E72" s="89">
        <f>'[1]TOTAL5'!E72</f>
        <v>51724.04600000001</v>
      </c>
      <c r="F72" s="112">
        <f>'[1]TOTAL5'!F72</f>
        <v>0</v>
      </c>
      <c r="G72" s="101">
        <f>'[1]TOTAL5'!G72</f>
        <v>0</v>
      </c>
      <c r="H72" s="62">
        <f>'[1]TOTAL5'!H72</f>
        <v>0</v>
      </c>
      <c r="I72" s="89">
        <f>'[1]TOTAL5'!I72</f>
        <v>0</v>
      </c>
      <c r="J72" s="62">
        <f>'[1]TOTAL5'!J72</f>
        <v>0</v>
      </c>
      <c r="K72" s="101">
        <f>'[1]TOTAL5'!K72</f>
        <v>0</v>
      </c>
      <c r="L72" s="62">
        <f>'[1]TOTAL5'!L72</f>
        <v>0</v>
      </c>
      <c r="M72" s="89">
        <f>'[1]TOTAL5'!M72</f>
        <v>0</v>
      </c>
      <c r="N72" s="62">
        <f>'[1]TOTAL5'!N72</f>
        <v>0</v>
      </c>
      <c r="O72" s="101">
        <f>'[1]TOTAL5'!O72</f>
        <v>0</v>
      </c>
      <c r="P72" s="62">
        <f>'[1]TOTAL5'!P72</f>
        <v>0</v>
      </c>
      <c r="Q72" s="89">
        <f>'[1]TOTAL5'!Q72</f>
        <v>0</v>
      </c>
      <c r="R72" s="62" t="s">
        <v>70</v>
      </c>
      <c r="S72" s="13">
        <f>'[1]TOTAL5'!R72</f>
        <v>0</v>
      </c>
      <c r="T72" s="103">
        <f>'[1]TOTAL5'!S72</f>
        <v>39.7</v>
      </c>
      <c r="U72" s="13">
        <f>'[1]TOTAL5'!T72</f>
        <v>420</v>
      </c>
      <c r="V72" s="13">
        <f>'[1]TOTAL5'!U72</f>
        <v>459.70000000000005</v>
      </c>
      <c r="W72" s="13">
        <f>'[1]TOTAL5'!V72</f>
        <v>0</v>
      </c>
      <c r="X72" s="103">
        <f>'[1]TOTAL5'!W72</f>
        <v>21.2</v>
      </c>
      <c r="Y72" s="13">
        <f>'[1]TOTAL5'!X72</f>
        <v>136.4</v>
      </c>
      <c r="Z72" s="13">
        <f>'[1]TOTAL5'!Y72</f>
        <v>157.60000000000002</v>
      </c>
      <c r="AA72" s="13">
        <f>'[1]TOTAL5'!Z72</f>
        <v>0</v>
      </c>
      <c r="AB72" s="103">
        <f>'[1]TOTAL5'!AA72</f>
        <v>0</v>
      </c>
      <c r="AC72" s="13">
        <f>'[1]TOTAL5'!AB72</f>
        <v>0</v>
      </c>
      <c r="AD72" s="78">
        <f>'[1]TOTAL5'!AC72</f>
        <v>0</v>
      </c>
    </row>
    <row r="73" spans="1:30" ht="12.75">
      <c r="A73" s="62" t="s">
        <v>71</v>
      </c>
      <c r="B73" s="62">
        <f>'[1]TOTAL5'!B73</f>
        <v>39106.894</v>
      </c>
      <c r="C73" s="101">
        <f>'[1]TOTAL5'!C73</f>
        <v>1007.5799999999999</v>
      </c>
      <c r="D73" s="62">
        <f>'[1]TOTAL5'!D73</f>
        <v>2533.4</v>
      </c>
      <c r="E73" s="89">
        <f>'[1]TOTAL5'!E73</f>
        <v>42647.873999999996</v>
      </c>
      <c r="F73" s="112">
        <f>'[1]TOTAL5'!F73</f>
        <v>0</v>
      </c>
      <c r="G73" s="101">
        <f>'[1]TOTAL5'!G73</f>
        <v>0</v>
      </c>
      <c r="H73" s="62">
        <f>'[1]TOTAL5'!H73</f>
        <v>0</v>
      </c>
      <c r="I73" s="89">
        <f>'[1]TOTAL5'!I73</f>
        <v>0</v>
      </c>
      <c r="J73" s="62">
        <f>'[1]TOTAL5'!J73</f>
        <v>5.157</v>
      </c>
      <c r="K73" s="101">
        <f>'[1]TOTAL5'!K73</f>
        <v>0</v>
      </c>
      <c r="L73" s="62">
        <f>'[1]TOTAL5'!L73</f>
        <v>0</v>
      </c>
      <c r="M73" s="89">
        <f>'[1]TOTAL5'!M73</f>
        <v>5.157</v>
      </c>
      <c r="N73" s="62">
        <f>'[1]TOTAL5'!N73</f>
        <v>0</v>
      </c>
      <c r="O73" s="101">
        <f>'[1]TOTAL5'!O73</f>
        <v>0</v>
      </c>
      <c r="P73" s="62">
        <f>'[1]TOTAL5'!P73</f>
        <v>0</v>
      </c>
      <c r="Q73" s="89">
        <f>'[1]TOTAL5'!Q73</f>
        <v>0</v>
      </c>
      <c r="R73" s="62" t="s">
        <v>71</v>
      </c>
      <c r="S73" s="13">
        <f>'[1]TOTAL5'!R73</f>
        <v>301.638</v>
      </c>
      <c r="T73" s="103">
        <f>'[1]TOTAL5'!S73</f>
        <v>255.87500000000003</v>
      </c>
      <c r="U73" s="13">
        <f>'[1]TOTAL5'!T73</f>
        <v>0</v>
      </c>
      <c r="V73" s="13">
        <f>'[1]TOTAL5'!U73</f>
        <v>557.5129999999999</v>
      </c>
      <c r="W73" s="13">
        <f>'[1]TOTAL5'!V73</f>
        <v>4.8759999999999994</v>
      </c>
      <c r="X73" s="103">
        <f>'[1]TOTAL5'!W73</f>
        <v>0</v>
      </c>
      <c r="Y73" s="13">
        <f>'[1]TOTAL5'!X73</f>
        <v>0</v>
      </c>
      <c r="Z73" s="13">
        <f>'[1]TOTAL5'!Y73</f>
        <v>4.8759999999999994</v>
      </c>
      <c r="AA73" s="13">
        <f>'[1]TOTAL5'!Z73</f>
        <v>0</v>
      </c>
      <c r="AB73" s="103">
        <f>'[1]TOTAL5'!AA73</f>
        <v>0</v>
      </c>
      <c r="AC73" s="13">
        <f>'[1]TOTAL5'!AB73</f>
        <v>0</v>
      </c>
      <c r="AD73" s="78">
        <f>'[1]TOTAL5'!AC73</f>
        <v>0</v>
      </c>
    </row>
    <row r="74" spans="1:30" ht="12.75">
      <c r="A74" s="62" t="s">
        <v>72</v>
      </c>
      <c r="B74" s="62">
        <f>'[1]TOTAL5'!B74</f>
        <v>27361.950000000004</v>
      </c>
      <c r="C74" s="101">
        <f>'[1]TOTAL5'!C74</f>
        <v>25741.82</v>
      </c>
      <c r="D74" s="62">
        <f>'[1]TOTAL5'!D74</f>
        <v>0</v>
      </c>
      <c r="E74" s="89">
        <f>'[1]TOTAL5'!E74</f>
        <v>53103.77000000002</v>
      </c>
      <c r="F74" s="112">
        <f>'[1]TOTAL5'!F74</f>
        <v>0</v>
      </c>
      <c r="G74" s="101">
        <f>'[1]TOTAL5'!G74</f>
        <v>23.5</v>
      </c>
      <c r="H74" s="62">
        <f>'[1]TOTAL5'!H74</f>
        <v>0</v>
      </c>
      <c r="I74" s="89">
        <f>'[1]TOTAL5'!I74</f>
        <v>23.5</v>
      </c>
      <c r="J74" s="62">
        <f>'[1]TOTAL5'!J74</f>
        <v>0</v>
      </c>
      <c r="K74" s="101">
        <f>'[1]TOTAL5'!K74</f>
        <v>0</v>
      </c>
      <c r="L74" s="62">
        <f>'[1]TOTAL5'!L74</f>
        <v>0</v>
      </c>
      <c r="M74" s="89">
        <f>'[1]TOTAL5'!M74</f>
        <v>0</v>
      </c>
      <c r="N74" s="62">
        <f>'[1]TOTAL5'!N74</f>
        <v>112.89999999999999</v>
      </c>
      <c r="O74" s="101">
        <f>'[1]TOTAL5'!O74</f>
        <v>36.5</v>
      </c>
      <c r="P74" s="62">
        <f>'[1]TOTAL5'!P74</f>
        <v>0</v>
      </c>
      <c r="Q74" s="89">
        <f>'[1]TOTAL5'!Q74</f>
        <v>149.39999999999998</v>
      </c>
      <c r="R74" s="62" t="s">
        <v>72</v>
      </c>
      <c r="S74" s="13">
        <f>'[1]TOTAL5'!R74</f>
        <v>1610.7</v>
      </c>
      <c r="T74" s="103">
        <f>'[1]TOTAL5'!S74</f>
        <v>1091.1999999999998</v>
      </c>
      <c r="U74" s="13">
        <f>'[1]TOTAL5'!T74</f>
        <v>64.5</v>
      </c>
      <c r="V74" s="13">
        <f>'[1]TOTAL5'!U74</f>
        <v>2766.4000000000005</v>
      </c>
      <c r="W74" s="13">
        <f>'[1]TOTAL5'!V74</f>
        <v>47.4</v>
      </c>
      <c r="X74" s="103">
        <f>'[1]TOTAL5'!W74</f>
        <v>75.5</v>
      </c>
      <c r="Y74" s="13">
        <f>'[1]TOTAL5'!X74</f>
        <v>53.2</v>
      </c>
      <c r="Z74" s="13">
        <f>'[1]TOTAL5'!Y74</f>
        <v>176.1</v>
      </c>
      <c r="AA74" s="13">
        <f>'[1]TOTAL5'!Z74</f>
        <v>0</v>
      </c>
      <c r="AB74" s="103">
        <f>'[1]TOTAL5'!AA74</f>
        <v>0</v>
      </c>
      <c r="AC74" s="13">
        <f>'[1]TOTAL5'!AB74</f>
        <v>0</v>
      </c>
      <c r="AD74" s="78">
        <f>'[1]TOTAL5'!AC74</f>
        <v>0</v>
      </c>
    </row>
    <row r="75" spans="1:30" ht="12.75">
      <c r="A75" s="62" t="s">
        <v>73</v>
      </c>
      <c r="B75" s="62">
        <f>'[1]TOTAL5'!B75</f>
        <v>256.072</v>
      </c>
      <c r="C75" s="101">
        <f>'[1]TOTAL5'!C75</f>
        <v>0</v>
      </c>
      <c r="D75" s="62">
        <f>'[1]TOTAL5'!D75</f>
        <v>7.68</v>
      </c>
      <c r="E75" s="89">
        <f>'[1]TOTAL5'!E75</f>
        <v>263.752</v>
      </c>
      <c r="F75" s="112">
        <f>'[1]TOTAL5'!F75</f>
        <v>0</v>
      </c>
      <c r="G75" s="101">
        <f>'[1]TOTAL5'!G75</f>
        <v>0</v>
      </c>
      <c r="H75" s="62">
        <f>'[1]TOTAL5'!H75</f>
        <v>0</v>
      </c>
      <c r="I75" s="89">
        <f>'[1]TOTAL5'!I75</f>
        <v>0</v>
      </c>
      <c r="J75" s="62">
        <f>'[1]TOTAL5'!J75</f>
        <v>0</v>
      </c>
      <c r="K75" s="101">
        <f>'[1]TOTAL5'!K75</f>
        <v>0</v>
      </c>
      <c r="L75" s="62">
        <f>'[1]TOTAL5'!L75</f>
        <v>0</v>
      </c>
      <c r="M75" s="89">
        <f>'[1]TOTAL5'!M75</f>
        <v>0</v>
      </c>
      <c r="N75" s="62">
        <f>'[1]TOTAL5'!N75</f>
        <v>0</v>
      </c>
      <c r="O75" s="101">
        <f>'[1]TOTAL5'!O75</f>
        <v>0</v>
      </c>
      <c r="P75" s="62">
        <f>'[1]TOTAL5'!P75</f>
        <v>0</v>
      </c>
      <c r="Q75" s="89">
        <f>'[1]TOTAL5'!Q75</f>
        <v>0</v>
      </c>
      <c r="R75" s="62" t="s">
        <v>73</v>
      </c>
      <c r="S75" s="13">
        <f>'[1]TOTAL5'!R75</f>
        <v>11.572</v>
      </c>
      <c r="T75" s="103">
        <f>'[1]TOTAL5'!S75</f>
        <v>0</v>
      </c>
      <c r="U75" s="13">
        <f>'[1]TOTAL5'!T75</f>
        <v>0</v>
      </c>
      <c r="V75" s="13">
        <f>'[1]TOTAL5'!U75</f>
        <v>11.572</v>
      </c>
      <c r="W75" s="13">
        <f>'[1]TOTAL5'!V75</f>
        <v>0</v>
      </c>
      <c r="X75" s="103">
        <f>'[1]TOTAL5'!W75</f>
        <v>0</v>
      </c>
      <c r="Y75" s="13">
        <f>'[1]TOTAL5'!X75</f>
        <v>0</v>
      </c>
      <c r="Z75" s="13">
        <f>'[1]TOTAL5'!Y75</f>
        <v>0</v>
      </c>
      <c r="AA75" s="13">
        <f>'[1]TOTAL5'!Z75</f>
        <v>0</v>
      </c>
      <c r="AB75" s="103">
        <f>'[1]TOTAL5'!AA75</f>
        <v>0</v>
      </c>
      <c r="AC75" s="13">
        <f>'[1]TOTAL5'!AB75</f>
        <v>0</v>
      </c>
      <c r="AD75" s="78">
        <f>'[1]TOTAL5'!AC75</f>
        <v>0</v>
      </c>
    </row>
    <row r="76" spans="1:30" ht="12.75">
      <c r="A76" s="62" t="s">
        <v>74</v>
      </c>
      <c r="B76">
        <f>'[1]TOTAL5'!B76</f>
        <v>595.21</v>
      </c>
      <c r="C76" s="102">
        <f>'[1]TOTAL5'!C76</f>
        <v>28.133999999999997</v>
      </c>
      <c r="D76">
        <f>'[1]TOTAL5'!D76</f>
        <v>149.166</v>
      </c>
      <c r="E76" s="90">
        <f>'[1]TOTAL5'!E76</f>
        <v>772.51</v>
      </c>
      <c r="F76" s="113">
        <f>'[1]TOTAL5'!F76</f>
        <v>0</v>
      </c>
      <c r="G76" s="102">
        <f>'[1]TOTAL5'!G76</f>
        <v>0</v>
      </c>
      <c r="H76">
        <f>'[1]TOTAL5'!H76</f>
        <v>0</v>
      </c>
      <c r="I76" s="90">
        <f>'[1]TOTAL5'!I76</f>
        <v>0</v>
      </c>
      <c r="J76">
        <f>'[1]TOTAL5'!J76</f>
        <v>0</v>
      </c>
      <c r="K76" s="102">
        <f>'[1]TOTAL5'!K76</f>
        <v>0</v>
      </c>
      <c r="L76">
        <f>'[1]TOTAL5'!L76</f>
        <v>0</v>
      </c>
      <c r="M76" s="90">
        <f>'[1]TOTAL5'!M76</f>
        <v>0</v>
      </c>
      <c r="N76">
        <f>'[1]TOTAL5'!N76</f>
        <v>0</v>
      </c>
      <c r="O76" s="102">
        <f>'[1]TOTAL5'!O76</f>
        <v>0</v>
      </c>
      <c r="P76">
        <f>'[1]TOTAL5'!P76</f>
        <v>0</v>
      </c>
      <c r="Q76" s="90">
        <f>'[1]TOTAL5'!Q76</f>
        <v>0</v>
      </c>
      <c r="R76" s="62" t="s">
        <v>74</v>
      </c>
      <c r="S76" s="13">
        <f>'[1]TOTAL5'!R76</f>
        <v>62.17</v>
      </c>
      <c r="T76" s="103">
        <f>'[1]TOTAL5'!S76</f>
        <v>0</v>
      </c>
      <c r="U76" s="13">
        <f>'[1]TOTAL5'!T76</f>
        <v>24.823</v>
      </c>
      <c r="V76" s="13">
        <f>'[1]TOTAL5'!U76</f>
        <v>86.993</v>
      </c>
      <c r="W76" s="13">
        <f>'[1]TOTAL5'!V76</f>
        <v>0</v>
      </c>
      <c r="X76" s="103">
        <f>'[1]TOTAL5'!W76</f>
        <v>0</v>
      </c>
      <c r="Y76" s="13">
        <f>'[1]TOTAL5'!X76</f>
        <v>0</v>
      </c>
      <c r="Z76" s="13">
        <f>'[1]TOTAL5'!Y76</f>
        <v>0</v>
      </c>
      <c r="AA76" s="13">
        <f>'[1]TOTAL5'!Z76</f>
        <v>0</v>
      </c>
      <c r="AB76" s="103">
        <f>'[1]TOTAL5'!AA76</f>
        <v>0</v>
      </c>
      <c r="AC76" s="13">
        <f>'[1]TOTAL5'!AB76</f>
        <v>0</v>
      </c>
      <c r="AD76" s="78">
        <f>'[1]TOTAL5'!AC76</f>
        <v>0</v>
      </c>
    </row>
    <row r="77" spans="1:30" ht="12.75">
      <c r="A77" s="62" t="s">
        <v>75</v>
      </c>
      <c r="B77" s="62">
        <f>'[1]TOTAL5'!B77</f>
        <v>349.39899999999994</v>
      </c>
      <c r="C77" s="101">
        <f>'[1]TOTAL5'!C77</f>
        <v>353.4</v>
      </c>
      <c r="D77" s="62">
        <f>'[1]TOTAL5'!D77</f>
        <v>0</v>
      </c>
      <c r="E77" s="89">
        <f>'[1]TOTAL5'!E77</f>
        <v>702.799</v>
      </c>
      <c r="F77" s="112">
        <f>'[1]TOTAL5'!F77</f>
        <v>0</v>
      </c>
      <c r="G77" s="101">
        <f>'[1]TOTAL5'!G77</f>
        <v>13.8</v>
      </c>
      <c r="H77" s="62">
        <f>'[1]TOTAL5'!H77</f>
        <v>0</v>
      </c>
      <c r="I77" s="89">
        <f>'[1]TOTAL5'!I77</f>
        <v>13.8</v>
      </c>
      <c r="J77" s="62">
        <f>'[1]TOTAL5'!J77</f>
        <v>0</v>
      </c>
      <c r="K77" s="101">
        <f>'[1]TOTAL5'!K77</f>
        <v>0</v>
      </c>
      <c r="L77" s="62">
        <f>'[1]TOTAL5'!L77</f>
        <v>0</v>
      </c>
      <c r="M77" s="89">
        <f>'[1]TOTAL5'!M77</f>
        <v>0</v>
      </c>
      <c r="N77" s="62">
        <f>'[1]TOTAL5'!N77</f>
        <v>0</v>
      </c>
      <c r="O77" s="101">
        <f>'[1]TOTAL5'!O77</f>
        <v>0</v>
      </c>
      <c r="P77" s="62">
        <f>'[1]TOTAL5'!P77</f>
        <v>0</v>
      </c>
      <c r="Q77" s="89">
        <f>'[1]TOTAL5'!Q77</f>
        <v>0</v>
      </c>
      <c r="R77" s="62" t="s">
        <v>75</v>
      </c>
      <c r="S77" s="13">
        <f>'[1]TOTAL5'!R77</f>
        <v>33.861000000000004</v>
      </c>
      <c r="T77" s="103">
        <f>'[1]TOTAL5'!S77</f>
        <v>0</v>
      </c>
      <c r="U77" s="13">
        <f>'[1]TOTAL5'!T77</f>
        <v>0</v>
      </c>
      <c r="V77" s="13">
        <f>'[1]TOTAL5'!U77</f>
        <v>33.861000000000004</v>
      </c>
      <c r="W77" s="13">
        <f>'[1]TOTAL5'!V77</f>
        <v>56.089999999999996</v>
      </c>
      <c r="X77" s="103">
        <f>'[1]TOTAL5'!W77</f>
        <v>0</v>
      </c>
      <c r="Y77" s="13">
        <f>'[1]TOTAL5'!X77</f>
        <v>0</v>
      </c>
      <c r="Z77" s="13">
        <f>'[1]TOTAL5'!Y77</f>
        <v>56.089999999999996</v>
      </c>
      <c r="AA77" s="13">
        <f>'[1]TOTAL5'!Z77</f>
        <v>0</v>
      </c>
      <c r="AB77" s="103">
        <f>'[1]TOTAL5'!AA77</f>
        <v>0</v>
      </c>
      <c r="AC77" s="13">
        <f>'[1]TOTAL5'!AB77</f>
        <v>0</v>
      </c>
      <c r="AD77" s="78">
        <f>'[1]TOTAL5'!AC77</f>
        <v>0</v>
      </c>
    </row>
    <row r="78" spans="1:30" ht="12.75">
      <c r="A78" s="62" t="s">
        <v>76</v>
      </c>
      <c r="B78" s="62">
        <f>'[1]TOTAL5'!B78</f>
        <v>39114.886000000006</v>
      </c>
      <c r="C78" s="101">
        <f>'[1]TOTAL5'!C78</f>
        <v>21449.975999999995</v>
      </c>
      <c r="D78" s="62">
        <f>'[1]TOTAL5'!D78</f>
        <v>119.91900000000001</v>
      </c>
      <c r="E78" s="89">
        <f>'[1]TOTAL5'!E78</f>
        <v>60684.781</v>
      </c>
      <c r="F78" s="112">
        <f>'[1]TOTAL5'!F78</f>
        <v>0</v>
      </c>
      <c r="G78" s="101">
        <f>'[1]TOTAL5'!G78</f>
        <v>0</v>
      </c>
      <c r="H78" s="62">
        <f>'[1]TOTAL5'!H78</f>
        <v>0</v>
      </c>
      <c r="I78" s="89">
        <f>'[1]TOTAL5'!I78</f>
        <v>0</v>
      </c>
      <c r="J78" s="62">
        <f>'[1]TOTAL5'!J78</f>
        <v>0</v>
      </c>
      <c r="K78" s="101">
        <f>'[1]TOTAL5'!K78</f>
        <v>0</v>
      </c>
      <c r="L78" s="62">
        <f>'[1]TOTAL5'!L78</f>
        <v>0</v>
      </c>
      <c r="M78" s="89">
        <f>'[1]TOTAL5'!M78</f>
        <v>0</v>
      </c>
      <c r="N78" s="62">
        <f>'[1]TOTAL5'!N78</f>
        <v>0</v>
      </c>
      <c r="O78" s="101">
        <f>'[1]TOTAL5'!O78</f>
        <v>0</v>
      </c>
      <c r="P78" s="62">
        <f>'[1]TOTAL5'!P78</f>
        <v>0</v>
      </c>
      <c r="Q78" s="89">
        <f>'[1]TOTAL5'!Q78</f>
        <v>0</v>
      </c>
      <c r="R78" s="62" t="s">
        <v>76</v>
      </c>
      <c r="S78" s="13">
        <f>'[1]TOTAL5'!R78</f>
        <v>2094.9400000000005</v>
      </c>
      <c r="T78" s="103">
        <f>'[1]TOTAL5'!S78</f>
        <v>185.63600000000002</v>
      </c>
      <c r="U78" s="13">
        <f>'[1]TOTAL5'!T78</f>
        <v>1.16</v>
      </c>
      <c r="V78" s="13">
        <f>'[1]TOTAL5'!U78</f>
        <v>2281.736</v>
      </c>
      <c r="W78" s="13">
        <f>'[1]TOTAL5'!V78</f>
        <v>118.8</v>
      </c>
      <c r="X78" s="103">
        <f>'[1]TOTAL5'!W78</f>
        <v>0</v>
      </c>
      <c r="Y78" s="13">
        <f>'[1]TOTAL5'!X78</f>
        <v>0</v>
      </c>
      <c r="Z78" s="13">
        <f>'[1]TOTAL5'!Y78</f>
        <v>118.8</v>
      </c>
      <c r="AA78" s="13">
        <f>'[1]TOTAL5'!Z78</f>
        <v>0</v>
      </c>
      <c r="AB78" s="103">
        <f>'[1]TOTAL5'!AA78</f>
        <v>0</v>
      </c>
      <c r="AC78" s="13">
        <f>'[1]TOTAL5'!AB78</f>
        <v>0</v>
      </c>
      <c r="AD78" s="78">
        <f>'[1]TOTAL5'!AC78</f>
        <v>0</v>
      </c>
    </row>
    <row r="79" spans="1:30" ht="12.75">
      <c r="A79" s="62" t="s">
        <v>77</v>
      </c>
      <c r="B79" s="62">
        <f>'[1]TOTAL5'!B79</f>
        <v>97319.92800000001</v>
      </c>
      <c r="C79" s="101">
        <f>'[1]TOTAL5'!C79</f>
        <v>53506.1</v>
      </c>
      <c r="D79" s="62">
        <f>'[1]TOTAL5'!D79</f>
        <v>0</v>
      </c>
      <c r="E79" s="89">
        <f>'[1]TOTAL5'!E79</f>
        <v>150826.02799999996</v>
      </c>
      <c r="F79" s="112">
        <f>'[1]TOTAL5'!F79</f>
        <v>0</v>
      </c>
      <c r="G79" s="101">
        <f>'[1]TOTAL5'!G79</f>
        <v>19.7</v>
      </c>
      <c r="H79" s="62">
        <f>'[1]TOTAL5'!H79</f>
        <v>0</v>
      </c>
      <c r="I79" s="89">
        <f>'[1]TOTAL5'!I79</f>
        <v>19.7</v>
      </c>
      <c r="J79" s="62">
        <f>'[1]TOTAL5'!J79</f>
        <v>0</v>
      </c>
      <c r="K79" s="101">
        <f>'[1]TOTAL5'!K79</f>
        <v>0</v>
      </c>
      <c r="L79" s="62">
        <f>'[1]TOTAL5'!L79</f>
        <v>0</v>
      </c>
      <c r="M79" s="89">
        <f>'[1]TOTAL5'!M79</f>
        <v>0</v>
      </c>
      <c r="N79" s="62">
        <f>'[1]TOTAL5'!N79</f>
        <v>33.5</v>
      </c>
      <c r="O79" s="101">
        <f>'[1]TOTAL5'!O79</f>
        <v>0</v>
      </c>
      <c r="P79" s="62">
        <f>'[1]TOTAL5'!P79</f>
        <v>0</v>
      </c>
      <c r="Q79" s="89">
        <f>'[1]TOTAL5'!Q79</f>
        <v>33.5</v>
      </c>
      <c r="R79" s="62" t="s">
        <v>77</v>
      </c>
      <c r="S79" s="13">
        <f>'[1]TOTAL5'!R79</f>
        <v>8334.516000000001</v>
      </c>
      <c r="T79" s="103">
        <f>'[1]TOTAL5'!S79</f>
        <v>3620.2529999999992</v>
      </c>
      <c r="U79" s="13">
        <f>'[1]TOTAL5'!T79</f>
        <v>0</v>
      </c>
      <c r="V79" s="13">
        <f>'[1]TOTAL5'!U79</f>
        <v>11954.768999999998</v>
      </c>
      <c r="W79" s="13">
        <f>'[1]TOTAL5'!V79</f>
        <v>28282.131</v>
      </c>
      <c r="X79" s="103">
        <f>'[1]TOTAL5'!W79</f>
        <v>8343.873</v>
      </c>
      <c r="Y79" s="13">
        <f>'[1]TOTAL5'!X79</f>
        <v>0</v>
      </c>
      <c r="Z79" s="13">
        <f>'[1]TOTAL5'!Y79</f>
        <v>36626.004</v>
      </c>
      <c r="AA79" s="13">
        <f>'[1]TOTAL5'!Z79</f>
        <v>0</v>
      </c>
      <c r="AB79" s="103">
        <f>'[1]TOTAL5'!AA79</f>
        <v>0</v>
      </c>
      <c r="AC79" s="13">
        <f>'[1]TOTAL5'!AB79</f>
        <v>0</v>
      </c>
      <c r="AD79" s="78">
        <f>'[1]TOTAL5'!AC79</f>
        <v>0</v>
      </c>
    </row>
    <row r="80" spans="1:30" ht="12.75">
      <c r="A80" s="62" t="s">
        <v>78</v>
      </c>
      <c r="B80" s="62">
        <f>'[1]TOTAL5'!B80</f>
        <v>19772.579</v>
      </c>
      <c r="C80" s="101">
        <f>'[1]TOTAL5'!C80</f>
        <v>11712.07</v>
      </c>
      <c r="D80" s="62">
        <f>'[1]TOTAL5'!D80</f>
        <v>0</v>
      </c>
      <c r="E80" s="89">
        <f>'[1]TOTAL5'!E80</f>
        <v>31484.649000000012</v>
      </c>
      <c r="F80" s="112">
        <f>'[1]TOTAL5'!F80</f>
        <v>0</v>
      </c>
      <c r="G80" s="101">
        <f>'[1]TOTAL5'!G80</f>
        <v>0</v>
      </c>
      <c r="H80" s="62">
        <f>'[1]TOTAL5'!H80</f>
        <v>0</v>
      </c>
      <c r="I80" s="89">
        <f>'[1]TOTAL5'!I80</f>
        <v>0</v>
      </c>
      <c r="J80" s="62">
        <f>'[1]TOTAL5'!J80</f>
        <v>0</v>
      </c>
      <c r="K80" s="101">
        <f>'[1]TOTAL5'!K80</f>
        <v>37.8</v>
      </c>
      <c r="L80" s="62">
        <f>'[1]TOTAL5'!L80</f>
        <v>0</v>
      </c>
      <c r="M80" s="89">
        <f>'[1]TOTAL5'!M80</f>
        <v>37.8</v>
      </c>
      <c r="N80" s="62">
        <f>'[1]TOTAL5'!N80</f>
        <v>17.672</v>
      </c>
      <c r="O80" s="101">
        <f>'[1]TOTAL5'!O80</f>
        <v>0</v>
      </c>
      <c r="P80" s="62">
        <f>'[1]TOTAL5'!P80</f>
        <v>0</v>
      </c>
      <c r="Q80" s="89">
        <f>'[1]TOTAL5'!Q80</f>
        <v>17.672</v>
      </c>
      <c r="R80" s="62" t="s">
        <v>78</v>
      </c>
      <c r="S80" s="13">
        <f>'[1]TOTAL5'!R80</f>
        <v>2544.7599999999998</v>
      </c>
      <c r="T80" s="103">
        <f>'[1]TOTAL5'!S80</f>
        <v>465.5350000000001</v>
      </c>
      <c r="U80" s="13">
        <f>'[1]TOTAL5'!T80</f>
        <v>0</v>
      </c>
      <c r="V80" s="13">
        <f>'[1]TOTAL5'!U80</f>
        <v>3010.295</v>
      </c>
      <c r="W80" s="13">
        <f>'[1]TOTAL5'!V80</f>
        <v>1266.7830000000001</v>
      </c>
      <c r="X80" s="103">
        <f>'[1]TOTAL5'!W80</f>
        <v>143.4</v>
      </c>
      <c r="Y80" s="13">
        <f>'[1]TOTAL5'!X80</f>
        <v>0</v>
      </c>
      <c r="Z80" s="13">
        <f>'[1]TOTAL5'!Y80</f>
        <v>1410.1830000000002</v>
      </c>
      <c r="AA80" s="13">
        <f>'[1]TOTAL5'!Z80</f>
        <v>0</v>
      </c>
      <c r="AB80" s="103">
        <f>'[1]TOTAL5'!AA80</f>
        <v>0</v>
      </c>
      <c r="AC80" s="13">
        <f>'[1]TOTAL5'!AB80</f>
        <v>0</v>
      </c>
      <c r="AD80" s="78">
        <f>'[1]TOTAL5'!AC80</f>
        <v>0</v>
      </c>
    </row>
    <row r="81" spans="1:30" ht="12.75">
      <c r="A81" s="62" t="s">
        <v>79</v>
      </c>
      <c r="B81" s="62">
        <f>'[1]TOTAL5'!B81</f>
        <v>63012.09999999999</v>
      </c>
      <c r="C81" s="101">
        <f>'[1]TOTAL5'!C81</f>
        <v>21966.12</v>
      </c>
      <c r="D81" s="62">
        <f>'[1]TOTAL5'!D81</f>
        <v>200.2</v>
      </c>
      <c r="E81" s="89">
        <f>'[1]TOTAL5'!E81</f>
        <v>85178.42000000001</v>
      </c>
      <c r="F81" s="112">
        <f>'[1]TOTAL5'!F81</f>
        <v>170.3</v>
      </c>
      <c r="G81" s="101">
        <f>'[1]TOTAL5'!G81</f>
        <v>50.099999999999994</v>
      </c>
      <c r="H81" s="62">
        <f>'[1]TOTAL5'!H81</f>
        <v>0</v>
      </c>
      <c r="I81" s="89">
        <f>'[1]TOTAL5'!I81</f>
        <v>220.4</v>
      </c>
      <c r="J81" s="62">
        <f>'[1]TOTAL5'!J81</f>
        <v>0.1</v>
      </c>
      <c r="K81" s="101">
        <f>'[1]TOTAL5'!K81</f>
        <v>0</v>
      </c>
      <c r="L81" s="62">
        <f>'[1]TOTAL5'!L81</f>
        <v>0</v>
      </c>
      <c r="M81" s="89">
        <f>'[1]TOTAL5'!M81</f>
        <v>0.1</v>
      </c>
      <c r="N81" s="62">
        <f>'[1]TOTAL5'!N81</f>
        <v>240.8</v>
      </c>
      <c r="O81" s="101">
        <f>'[1]TOTAL5'!O81</f>
        <v>592.1999999999999</v>
      </c>
      <c r="P81" s="62">
        <f>'[1]TOTAL5'!P81</f>
        <v>0</v>
      </c>
      <c r="Q81" s="89">
        <f>'[1]TOTAL5'!Q81</f>
        <v>832.9999999999999</v>
      </c>
      <c r="R81" s="62" t="s">
        <v>79</v>
      </c>
      <c r="S81" s="13">
        <f>'[1]TOTAL5'!R81</f>
        <v>5731.4000000000015</v>
      </c>
      <c r="T81" s="103">
        <f>'[1]TOTAL5'!S81</f>
        <v>2719.5</v>
      </c>
      <c r="U81" s="13">
        <f>'[1]TOTAL5'!T81</f>
        <v>0</v>
      </c>
      <c r="V81" s="13">
        <f>'[1]TOTAL5'!U81</f>
        <v>8450.900000000001</v>
      </c>
      <c r="W81" s="13">
        <f>'[1]TOTAL5'!V81</f>
        <v>122.00000000000001</v>
      </c>
      <c r="X81" s="103">
        <f>'[1]TOTAL5'!W81</f>
        <v>24.7</v>
      </c>
      <c r="Y81" s="13">
        <f>'[1]TOTAL5'!X81</f>
        <v>0</v>
      </c>
      <c r="Z81" s="13">
        <f>'[1]TOTAL5'!Y81</f>
        <v>146.7</v>
      </c>
      <c r="AA81" s="13">
        <f>'[1]TOTAL5'!Z81</f>
        <v>162.9</v>
      </c>
      <c r="AB81" s="103">
        <f>'[1]TOTAL5'!AA81</f>
        <v>3.5</v>
      </c>
      <c r="AC81" s="13">
        <f>'[1]TOTAL5'!AB81</f>
        <v>0</v>
      </c>
      <c r="AD81" s="78">
        <f>'[1]TOTAL5'!AC81</f>
        <v>166.4</v>
      </c>
    </row>
    <row r="82" spans="1:30" ht="12.75">
      <c r="A82" s="62" t="s">
        <v>80</v>
      </c>
      <c r="B82" s="62">
        <f>'[1]TOTAL5'!B82</f>
        <v>70432.419</v>
      </c>
      <c r="C82" s="101">
        <f>'[1]TOTAL5'!C82</f>
        <v>32839.384</v>
      </c>
      <c r="D82" s="62">
        <f>'[1]TOTAL5'!D82</f>
        <v>0</v>
      </c>
      <c r="E82" s="89">
        <f>'[1]TOTAL5'!E82</f>
        <v>103271.80299999999</v>
      </c>
      <c r="F82" s="112">
        <f>'[1]TOTAL5'!F82</f>
        <v>0</v>
      </c>
      <c r="G82" s="101">
        <f>'[1]TOTAL5'!G82</f>
        <v>0</v>
      </c>
      <c r="H82" s="62">
        <f>'[1]TOTAL5'!H82</f>
        <v>0</v>
      </c>
      <c r="I82" s="89">
        <f>'[1]TOTAL5'!I82</f>
        <v>0</v>
      </c>
      <c r="J82" s="62">
        <f>'[1]TOTAL5'!J82</f>
        <v>0</v>
      </c>
      <c r="K82" s="101">
        <f>'[1]TOTAL5'!K82</f>
        <v>0</v>
      </c>
      <c r="L82" s="62">
        <f>'[1]TOTAL5'!L82</f>
        <v>0</v>
      </c>
      <c r="M82" s="89">
        <f>'[1]TOTAL5'!M82</f>
        <v>0</v>
      </c>
      <c r="N82" s="62">
        <f>'[1]TOTAL5'!N82</f>
        <v>0</v>
      </c>
      <c r="O82" s="101">
        <f>'[1]TOTAL5'!O82</f>
        <v>0</v>
      </c>
      <c r="P82" s="62">
        <f>'[1]TOTAL5'!P82</f>
        <v>0</v>
      </c>
      <c r="Q82" s="89">
        <f>'[1]TOTAL5'!Q82</f>
        <v>0</v>
      </c>
      <c r="R82" s="62" t="s">
        <v>80</v>
      </c>
      <c r="S82" s="13">
        <f>'[1]TOTAL5'!R82</f>
        <v>21423.03</v>
      </c>
      <c r="T82" s="103">
        <f>'[1]TOTAL5'!S82</f>
        <v>4008.9780000000005</v>
      </c>
      <c r="U82" s="13">
        <f>'[1]TOTAL5'!T82</f>
        <v>0</v>
      </c>
      <c r="V82" s="13">
        <f>'[1]TOTAL5'!U82</f>
        <v>25432.008</v>
      </c>
      <c r="W82" s="13">
        <f>'[1]TOTAL5'!V82</f>
        <v>657.343</v>
      </c>
      <c r="X82" s="103">
        <f>'[1]TOTAL5'!W82</f>
        <v>283.62</v>
      </c>
      <c r="Y82" s="13">
        <f>'[1]TOTAL5'!X82</f>
        <v>0</v>
      </c>
      <c r="Z82" s="13">
        <f>'[1]TOTAL5'!Y82</f>
        <v>940.963</v>
      </c>
      <c r="AA82" s="13">
        <f>'[1]TOTAL5'!Z82</f>
        <v>0</v>
      </c>
      <c r="AB82" s="103">
        <f>'[1]TOTAL5'!AA82</f>
        <v>0</v>
      </c>
      <c r="AC82" s="13">
        <f>'[1]TOTAL5'!AB82</f>
        <v>0</v>
      </c>
      <c r="AD82" s="78">
        <f>'[1]TOTAL5'!AC82</f>
        <v>0</v>
      </c>
    </row>
    <row r="83" spans="1:30" ht="12.75">
      <c r="A83" s="62" t="s">
        <v>81</v>
      </c>
      <c r="B83" s="62">
        <f>'[1]TOTAL5'!B83</f>
        <v>4920.853</v>
      </c>
      <c r="C83" s="101">
        <f>'[1]TOTAL5'!C83</f>
        <v>6630.762000000001</v>
      </c>
      <c r="D83" s="62">
        <f>'[1]TOTAL5'!D83</f>
        <v>0</v>
      </c>
      <c r="E83" s="89">
        <f>'[1]TOTAL5'!E83</f>
        <v>11551.615000000002</v>
      </c>
      <c r="F83" s="112">
        <f>'[1]TOTAL5'!F83</f>
        <v>1690.669</v>
      </c>
      <c r="G83" s="101">
        <f>'[1]TOTAL5'!G83</f>
        <v>1084.974</v>
      </c>
      <c r="H83" s="62">
        <f>'[1]TOTAL5'!H83</f>
        <v>0</v>
      </c>
      <c r="I83" s="89">
        <f>'[1]TOTAL5'!I83</f>
        <v>2775.6430000000005</v>
      </c>
      <c r="J83" s="62">
        <f>'[1]TOTAL5'!J83</f>
        <v>54.62800000000001</v>
      </c>
      <c r="K83" s="101">
        <f>'[1]TOTAL5'!K83</f>
        <v>40</v>
      </c>
      <c r="L83" s="62">
        <f>'[1]TOTAL5'!L83</f>
        <v>0</v>
      </c>
      <c r="M83" s="89">
        <f>'[1]TOTAL5'!M83</f>
        <v>94.628</v>
      </c>
      <c r="N83" s="62">
        <f>'[1]TOTAL5'!N83</f>
        <v>668.7810000000001</v>
      </c>
      <c r="O83" s="101">
        <f>'[1]TOTAL5'!O83</f>
        <v>256.3</v>
      </c>
      <c r="P83" s="62">
        <f>'[1]TOTAL5'!P83</f>
        <v>0</v>
      </c>
      <c r="Q83" s="89">
        <f>'[1]TOTAL5'!Q83</f>
        <v>925.0810000000001</v>
      </c>
      <c r="R83" s="62" t="s">
        <v>81</v>
      </c>
      <c r="S83" s="13">
        <f>'[1]TOTAL5'!R83</f>
        <v>98.39099999999999</v>
      </c>
      <c r="T83" s="103">
        <f>'[1]TOTAL5'!S83</f>
        <v>443.372</v>
      </c>
      <c r="U83" s="13">
        <f>'[1]TOTAL5'!T83</f>
        <v>0</v>
      </c>
      <c r="V83" s="13">
        <f>'[1]TOTAL5'!U83</f>
        <v>541.763</v>
      </c>
      <c r="W83" s="13">
        <f>'[1]TOTAL5'!V83</f>
        <v>126.50999999999999</v>
      </c>
      <c r="X83" s="103">
        <f>'[1]TOTAL5'!W83</f>
        <v>60.344</v>
      </c>
      <c r="Y83" s="13">
        <f>'[1]TOTAL5'!X83</f>
        <v>0</v>
      </c>
      <c r="Z83" s="13">
        <f>'[1]TOTAL5'!Y83</f>
        <v>186.85399999999998</v>
      </c>
      <c r="AA83" s="13">
        <f>'[1]TOTAL5'!Z83</f>
        <v>0</v>
      </c>
      <c r="AB83" s="103">
        <f>'[1]TOTAL5'!AA83</f>
        <v>0</v>
      </c>
      <c r="AC83" s="13">
        <f>'[1]TOTAL5'!AB83</f>
        <v>0</v>
      </c>
      <c r="AD83" s="78">
        <f>'[1]TOTAL5'!AC83</f>
        <v>0</v>
      </c>
    </row>
    <row r="84" spans="1:30" ht="12.75">
      <c r="A84" s="62" t="s">
        <v>82</v>
      </c>
      <c r="B84" s="62">
        <f>'[1]TOTAL5'!B84</f>
        <v>5317.969</v>
      </c>
      <c r="C84" s="101">
        <f>'[1]TOTAL5'!C84</f>
        <v>2094.105</v>
      </c>
      <c r="D84" s="62">
        <f>'[1]TOTAL5'!D84</f>
        <v>37</v>
      </c>
      <c r="E84" s="89">
        <f>'[1]TOTAL5'!E84</f>
        <v>7449.074</v>
      </c>
      <c r="F84" s="112">
        <f>'[1]TOTAL5'!F84</f>
        <v>4215.57</v>
      </c>
      <c r="G84" s="101">
        <f>'[1]TOTAL5'!G84</f>
        <v>856.2</v>
      </c>
      <c r="H84" s="62">
        <f>'[1]TOTAL5'!H84</f>
        <v>6</v>
      </c>
      <c r="I84" s="89">
        <f>'[1]TOTAL5'!I84</f>
        <v>5077.77</v>
      </c>
      <c r="J84" s="62">
        <f>'[1]TOTAL5'!J84</f>
        <v>1.2</v>
      </c>
      <c r="K84" s="101">
        <f>'[1]TOTAL5'!K84</f>
        <v>55.6</v>
      </c>
      <c r="L84" s="62">
        <f>'[1]TOTAL5'!L84</f>
        <v>0</v>
      </c>
      <c r="M84" s="89">
        <f>'[1]TOTAL5'!M84</f>
        <v>56.800000000000004</v>
      </c>
      <c r="N84" s="62">
        <f>'[1]TOTAL5'!N84</f>
        <v>80.1</v>
      </c>
      <c r="O84" s="101">
        <f>'[1]TOTAL5'!O84</f>
        <v>75.4</v>
      </c>
      <c r="P84" s="62">
        <f>'[1]TOTAL5'!P84</f>
        <v>0</v>
      </c>
      <c r="Q84" s="89">
        <f>'[1]TOTAL5'!Q84</f>
        <v>155.5</v>
      </c>
      <c r="R84" s="62" t="s">
        <v>82</v>
      </c>
      <c r="S84" s="13">
        <f>'[1]TOTAL5'!R84</f>
        <v>358.803</v>
      </c>
      <c r="T84" s="103">
        <f>'[1]TOTAL5'!S84</f>
        <v>307.08</v>
      </c>
      <c r="U84" s="13">
        <f>'[1]TOTAL5'!T84</f>
        <v>0</v>
      </c>
      <c r="V84" s="13">
        <f>'[1]TOTAL5'!U84</f>
        <v>665.8829999999999</v>
      </c>
      <c r="W84" s="13">
        <f>'[1]TOTAL5'!V84</f>
        <v>200.469</v>
      </c>
      <c r="X84" s="103">
        <f>'[1]TOTAL5'!W84</f>
        <v>0.3</v>
      </c>
      <c r="Y84" s="13">
        <f>'[1]TOTAL5'!X84</f>
        <v>15.8</v>
      </c>
      <c r="Z84" s="13">
        <f>'[1]TOTAL5'!Y84</f>
        <v>216.56900000000002</v>
      </c>
      <c r="AA84" s="13">
        <f>'[1]TOTAL5'!Z84</f>
        <v>0</v>
      </c>
      <c r="AB84" s="103">
        <f>'[1]TOTAL5'!AA84</f>
        <v>0</v>
      </c>
      <c r="AC84" s="13">
        <f>'[1]TOTAL5'!AB84</f>
        <v>0</v>
      </c>
      <c r="AD84" s="78">
        <f>'[1]TOTAL5'!AC84</f>
        <v>0</v>
      </c>
    </row>
    <row r="85" spans="1:30" ht="12.75">
      <c r="A85" s="62" t="s">
        <v>83</v>
      </c>
      <c r="B85" s="62">
        <f>'[1]TOTAL5'!B85</f>
        <v>589.009</v>
      </c>
      <c r="C85" s="101">
        <f>'[1]TOTAL5'!C85</f>
        <v>128.2</v>
      </c>
      <c r="D85" s="62">
        <f>'[1]TOTAL5'!D85</f>
        <v>0</v>
      </c>
      <c r="E85" s="89">
        <f>'[1]TOTAL5'!E85</f>
        <v>717.209</v>
      </c>
      <c r="F85" s="112">
        <f>'[1]TOTAL5'!F85</f>
        <v>0</v>
      </c>
      <c r="G85" s="101">
        <f>'[1]TOTAL5'!G85</f>
        <v>0</v>
      </c>
      <c r="H85" s="62">
        <f>'[1]TOTAL5'!H85</f>
        <v>0</v>
      </c>
      <c r="I85" s="89">
        <f>'[1]TOTAL5'!I85</f>
        <v>0</v>
      </c>
      <c r="J85" s="62">
        <f>'[1]TOTAL5'!J85</f>
        <v>0</v>
      </c>
      <c r="K85" s="101">
        <f>'[1]TOTAL5'!K85</f>
        <v>0</v>
      </c>
      <c r="L85" s="62">
        <f>'[1]TOTAL5'!L85</f>
        <v>0</v>
      </c>
      <c r="M85" s="89">
        <f>'[1]TOTAL5'!M85</f>
        <v>0</v>
      </c>
      <c r="N85" s="62">
        <f>'[1]TOTAL5'!N85</f>
        <v>0</v>
      </c>
      <c r="O85" s="101">
        <f>'[1]TOTAL5'!O85</f>
        <v>0</v>
      </c>
      <c r="P85" s="62">
        <f>'[1]TOTAL5'!P85</f>
        <v>0</v>
      </c>
      <c r="Q85" s="89">
        <f>'[1]TOTAL5'!Q85</f>
        <v>0</v>
      </c>
      <c r="R85" s="62" t="s">
        <v>83</v>
      </c>
      <c r="S85" s="13">
        <f>'[1]TOTAL5'!R85</f>
        <v>169.54899999999998</v>
      </c>
      <c r="T85" s="103">
        <f>'[1]TOTAL5'!S85</f>
        <v>0</v>
      </c>
      <c r="U85" s="13">
        <f>'[1]TOTAL5'!T85</f>
        <v>0</v>
      </c>
      <c r="V85" s="13">
        <f>'[1]TOTAL5'!U85</f>
        <v>169.54899999999998</v>
      </c>
      <c r="W85" s="13">
        <f>'[1]TOTAL5'!V85</f>
        <v>102.652</v>
      </c>
      <c r="X85" s="103">
        <f>'[1]TOTAL5'!W85</f>
        <v>0</v>
      </c>
      <c r="Y85" s="13">
        <f>'[1]TOTAL5'!X85</f>
        <v>0</v>
      </c>
      <c r="Z85" s="13">
        <f>'[1]TOTAL5'!Y85</f>
        <v>102.652</v>
      </c>
      <c r="AA85" s="13">
        <f>'[1]TOTAL5'!Z85</f>
        <v>0</v>
      </c>
      <c r="AB85" s="103">
        <f>'[1]TOTAL5'!AA85</f>
        <v>0</v>
      </c>
      <c r="AC85" s="13">
        <f>'[1]TOTAL5'!AB85</f>
        <v>0</v>
      </c>
      <c r="AD85" s="78">
        <f>'[1]TOTAL5'!AC85</f>
        <v>0</v>
      </c>
    </row>
    <row r="86" spans="1:30" ht="12.75">
      <c r="A86" s="62" t="s">
        <v>84</v>
      </c>
      <c r="B86" s="62">
        <f>'[1]TOTAL5'!B86</f>
        <v>914.7159999999999</v>
      </c>
      <c r="C86" s="101">
        <f>'[1]TOTAL5'!C86</f>
        <v>63.2</v>
      </c>
      <c r="D86" s="62">
        <f>'[1]TOTAL5'!D86</f>
        <v>28.119999999999997</v>
      </c>
      <c r="E86" s="89">
        <f>'[1]TOTAL5'!E86</f>
        <v>1006.0360000000001</v>
      </c>
      <c r="F86" s="112">
        <f>'[1]TOTAL5'!F86</f>
        <v>1291.9750000000001</v>
      </c>
      <c r="G86" s="101">
        <f>'[1]TOTAL5'!G86</f>
        <v>695.7</v>
      </c>
      <c r="H86" s="62">
        <f>'[1]TOTAL5'!H86</f>
        <v>0</v>
      </c>
      <c r="I86" s="89">
        <f>'[1]TOTAL5'!I86</f>
        <v>1987.675</v>
      </c>
      <c r="J86" s="62">
        <f>'[1]TOTAL5'!J86</f>
        <v>0</v>
      </c>
      <c r="K86" s="101">
        <f>'[1]TOTAL5'!K86</f>
        <v>0</v>
      </c>
      <c r="L86" s="62">
        <f>'[1]TOTAL5'!L86</f>
        <v>0</v>
      </c>
      <c r="M86" s="89">
        <f>'[1]TOTAL5'!M86</f>
        <v>0</v>
      </c>
      <c r="N86" s="62">
        <f>'[1]TOTAL5'!N86</f>
        <v>0</v>
      </c>
      <c r="O86" s="101">
        <f>'[1]TOTAL5'!O86</f>
        <v>0</v>
      </c>
      <c r="P86" s="62">
        <f>'[1]TOTAL5'!P86</f>
        <v>0</v>
      </c>
      <c r="Q86" s="89">
        <f>'[1]TOTAL5'!Q86</f>
        <v>0</v>
      </c>
      <c r="R86" s="62" t="s">
        <v>84</v>
      </c>
      <c r="S86" s="13">
        <f>'[1]TOTAL5'!R86</f>
        <v>195.25799999999998</v>
      </c>
      <c r="T86" s="103">
        <f>'[1]TOTAL5'!S86</f>
        <v>27.4</v>
      </c>
      <c r="U86" s="13">
        <f>'[1]TOTAL5'!T86</f>
        <v>0</v>
      </c>
      <c r="V86" s="13">
        <f>'[1]TOTAL5'!U86</f>
        <v>222.658</v>
      </c>
      <c r="W86" s="13">
        <f>'[1]TOTAL5'!V86</f>
        <v>0</v>
      </c>
      <c r="X86" s="103">
        <f>'[1]TOTAL5'!W86</f>
        <v>0</v>
      </c>
      <c r="Y86" s="13">
        <f>'[1]TOTAL5'!X86</f>
        <v>0</v>
      </c>
      <c r="Z86" s="13">
        <f>'[1]TOTAL5'!Y86</f>
        <v>0</v>
      </c>
      <c r="AA86" s="13">
        <f>'[1]TOTAL5'!Z86</f>
        <v>0</v>
      </c>
      <c r="AB86" s="103">
        <f>'[1]TOTAL5'!AA86</f>
        <v>0</v>
      </c>
      <c r="AC86" s="13">
        <f>'[1]TOTAL5'!AB86</f>
        <v>0</v>
      </c>
      <c r="AD86" s="78">
        <f>'[1]TOTAL5'!AC86</f>
        <v>0</v>
      </c>
    </row>
    <row r="87" spans="1:30" ht="12.75">
      <c r="A87" s="62" t="s">
        <v>85</v>
      </c>
      <c r="B87" s="62">
        <f>'[1]TOTAL5'!B87</f>
        <v>12709.899999999998</v>
      </c>
      <c r="C87" s="101">
        <f>'[1]TOTAL5'!C87</f>
        <v>12165.5</v>
      </c>
      <c r="D87" s="62">
        <f>'[1]TOTAL5'!D87</f>
        <v>157.8</v>
      </c>
      <c r="E87" s="89">
        <f>'[1]TOTAL5'!E87</f>
        <v>25033.2</v>
      </c>
      <c r="F87" s="112">
        <f>'[1]TOTAL5'!F87</f>
        <v>601.9</v>
      </c>
      <c r="G87" s="101">
        <f>'[1]TOTAL5'!G87</f>
        <v>412.2</v>
      </c>
      <c r="H87" s="62">
        <f>'[1]TOTAL5'!H87</f>
        <v>0</v>
      </c>
      <c r="I87" s="89">
        <f>'[1]TOTAL5'!I87</f>
        <v>1014.0999999999999</v>
      </c>
      <c r="J87" s="62">
        <f>'[1]TOTAL5'!J87</f>
        <v>0</v>
      </c>
      <c r="K87" s="101">
        <f>'[1]TOTAL5'!K87</f>
        <v>0</v>
      </c>
      <c r="L87" s="62">
        <f>'[1]TOTAL5'!L87</f>
        <v>0</v>
      </c>
      <c r="M87" s="89">
        <f>'[1]TOTAL5'!M87</f>
        <v>0</v>
      </c>
      <c r="N87" s="62">
        <f>'[1]TOTAL5'!N87</f>
        <v>1042.8999999999999</v>
      </c>
      <c r="O87" s="101">
        <f>'[1]TOTAL5'!O87</f>
        <v>36.7</v>
      </c>
      <c r="P87" s="62">
        <f>'[1]TOTAL5'!P87</f>
        <v>0</v>
      </c>
      <c r="Q87" s="89">
        <f>'[1]TOTAL5'!Q87</f>
        <v>1079.6</v>
      </c>
      <c r="R87" s="62" t="s">
        <v>85</v>
      </c>
      <c r="S87" s="13">
        <f>'[1]TOTAL5'!R87</f>
        <v>656.1</v>
      </c>
      <c r="T87" s="103">
        <f>'[1]TOTAL5'!S87</f>
        <v>808.4000000000001</v>
      </c>
      <c r="U87" s="13">
        <f>'[1]TOTAL5'!T87</f>
        <v>0</v>
      </c>
      <c r="V87" s="13">
        <f>'[1]TOTAL5'!U87</f>
        <v>1464.5000000000002</v>
      </c>
      <c r="W87" s="13">
        <f>'[1]TOTAL5'!V87</f>
        <v>343.70000000000005</v>
      </c>
      <c r="X87" s="103">
        <f>'[1]TOTAL5'!W87</f>
        <v>203.6</v>
      </c>
      <c r="Y87" s="13">
        <f>'[1]TOTAL5'!X87</f>
        <v>17</v>
      </c>
      <c r="Z87" s="13">
        <f>'[1]TOTAL5'!Y87</f>
        <v>564.3</v>
      </c>
      <c r="AA87" s="13">
        <f>'[1]TOTAL5'!Z87</f>
        <v>16.3</v>
      </c>
      <c r="AB87" s="103">
        <f>'[1]TOTAL5'!AA87</f>
        <v>0</v>
      </c>
      <c r="AC87" s="13">
        <f>'[1]TOTAL5'!AB87</f>
        <v>0</v>
      </c>
      <c r="AD87" s="78">
        <f>'[1]TOTAL5'!AC87</f>
        <v>16.3</v>
      </c>
    </row>
    <row r="88" spans="1:30" ht="12.75">
      <c r="A88" s="62" t="s">
        <v>86</v>
      </c>
      <c r="B88" s="62">
        <f>'[1]TOTAL5'!B88</f>
        <v>123990.70000000003</v>
      </c>
      <c r="C88" s="101">
        <f>'[1]TOTAL5'!C88</f>
        <v>27575.42</v>
      </c>
      <c r="D88" s="62">
        <f>'[1]TOTAL5'!D88</f>
        <v>0</v>
      </c>
      <c r="E88" s="89">
        <f>'[1]TOTAL5'!E88</f>
        <v>151566.12</v>
      </c>
      <c r="F88" s="112">
        <f>'[1]TOTAL5'!F88</f>
        <v>128.5</v>
      </c>
      <c r="G88" s="101">
        <f>'[1]TOTAL5'!G88</f>
        <v>69.8</v>
      </c>
      <c r="H88" s="62">
        <f>'[1]TOTAL5'!H88</f>
        <v>0</v>
      </c>
      <c r="I88" s="89">
        <f>'[1]TOTAL5'!I88</f>
        <v>198.3</v>
      </c>
      <c r="J88" s="62">
        <f>'[1]TOTAL5'!J88</f>
        <v>0</v>
      </c>
      <c r="K88" s="101">
        <f>'[1]TOTAL5'!K88</f>
        <v>0</v>
      </c>
      <c r="L88" s="62">
        <f>'[1]TOTAL5'!L88</f>
        <v>0</v>
      </c>
      <c r="M88" s="89">
        <f>'[1]TOTAL5'!M88</f>
        <v>0</v>
      </c>
      <c r="N88" s="62">
        <f>'[1]TOTAL5'!N88</f>
        <v>29.4</v>
      </c>
      <c r="O88" s="101">
        <f>'[1]TOTAL5'!O88</f>
        <v>130.4</v>
      </c>
      <c r="P88" s="62">
        <f>'[1]TOTAL5'!P88</f>
        <v>0</v>
      </c>
      <c r="Q88" s="89">
        <f>'[1]TOTAL5'!Q88</f>
        <v>159.79999999999998</v>
      </c>
      <c r="R88" s="62" t="s">
        <v>86</v>
      </c>
      <c r="S88" s="13">
        <f>'[1]TOTAL5'!R88</f>
        <v>1157.3</v>
      </c>
      <c r="T88" s="103">
        <f>'[1]TOTAL5'!S88</f>
        <v>584.0000000000001</v>
      </c>
      <c r="U88" s="13">
        <f>'[1]TOTAL5'!T88</f>
        <v>0</v>
      </c>
      <c r="V88" s="13">
        <f>'[1]TOTAL5'!U88</f>
        <v>1741.3</v>
      </c>
      <c r="W88" s="13">
        <f>'[1]TOTAL5'!V88</f>
        <v>150.60000000000002</v>
      </c>
      <c r="X88" s="103">
        <f>'[1]TOTAL5'!W88</f>
        <v>306.1</v>
      </c>
      <c r="Y88" s="13">
        <f>'[1]TOTAL5'!X88</f>
        <v>0</v>
      </c>
      <c r="Z88" s="13">
        <f>'[1]TOTAL5'!Y88</f>
        <v>456.69999999999993</v>
      </c>
      <c r="AA88" s="13">
        <f>'[1]TOTAL5'!Z88</f>
        <v>655.1</v>
      </c>
      <c r="AB88" s="103">
        <f>'[1]TOTAL5'!AA88</f>
        <v>81.5</v>
      </c>
      <c r="AC88" s="13">
        <f>'[1]TOTAL5'!AB88</f>
        <v>0</v>
      </c>
      <c r="AD88" s="78">
        <f>'[1]TOTAL5'!AC88</f>
        <v>736.6</v>
      </c>
    </row>
    <row r="89" spans="1:30" ht="12.75">
      <c r="A89" s="62" t="s">
        <v>87</v>
      </c>
      <c r="B89" s="62">
        <f>'[1]TOTAL5'!B89</f>
        <v>1328.536</v>
      </c>
      <c r="C89" s="101">
        <f>'[1]TOTAL5'!C89</f>
        <v>240.9</v>
      </c>
      <c r="D89" s="62">
        <f>'[1]TOTAL5'!D89</f>
        <v>0</v>
      </c>
      <c r="E89" s="89">
        <f>'[1]TOTAL5'!E89</f>
        <v>1569.436</v>
      </c>
      <c r="F89" s="112">
        <f>'[1]TOTAL5'!F89</f>
        <v>0</v>
      </c>
      <c r="G89" s="101">
        <f>'[1]TOTAL5'!G89</f>
        <v>0</v>
      </c>
      <c r="H89" s="62">
        <f>'[1]TOTAL5'!H89</f>
        <v>0</v>
      </c>
      <c r="I89" s="89">
        <f>'[1]TOTAL5'!I89</f>
        <v>0</v>
      </c>
      <c r="J89" s="62">
        <f>'[1]TOTAL5'!J89</f>
        <v>0</v>
      </c>
      <c r="K89" s="101">
        <f>'[1]TOTAL5'!K89</f>
        <v>0</v>
      </c>
      <c r="L89" s="62">
        <f>'[1]TOTAL5'!L89</f>
        <v>0</v>
      </c>
      <c r="M89" s="89">
        <f>'[1]TOTAL5'!M89</f>
        <v>0</v>
      </c>
      <c r="N89" s="62">
        <f>'[1]TOTAL5'!N89</f>
        <v>0</v>
      </c>
      <c r="O89" s="101">
        <f>'[1]TOTAL5'!O89</f>
        <v>0</v>
      </c>
      <c r="P89" s="62">
        <f>'[1]TOTAL5'!P89</f>
        <v>0</v>
      </c>
      <c r="Q89" s="89">
        <f>'[1]TOTAL5'!Q89</f>
        <v>0</v>
      </c>
      <c r="R89" s="62" t="s">
        <v>87</v>
      </c>
      <c r="S89" s="13">
        <f>'[1]TOTAL5'!R89</f>
        <v>52.936</v>
      </c>
      <c r="T89" s="103">
        <f>'[1]TOTAL5'!S89</f>
        <v>48.3</v>
      </c>
      <c r="U89" s="13">
        <f>'[1]TOTAL5'!T89</f>
        <v>0</v>
      </c>
      <c r="V89" s="13">
        <f>'[1]TOTAL5'!U89</f>
        <v>101.23599999999999</v>
      </c>
      <c r="W89" s="13">
        <f>'[1]TOTAL5'!V89</f>
        <v>0</v>
      </c>
      <c r="X89" s="103">
        <f>'[1]TOTAL5'!W89</f>
        <v>0</v>
      </c>
      <c r="Y89" s="13">
        <f>'[1]TOTAL5'!X89</f>
        <v>0</v>
      </c>
      <c r="Z89" s="13">
        <f>'[1]TOTAL5'!Y89</f>
        <v>0</v>
      </c>
      <c r="AA89" s="13">
        <f>'[1]TOTAL5'!Z89</f>
        <v>12.2</v>
      </c>
      <c r="AB89" s="103">
        <f>'[1]TOTAL5'!AA89</f>
        <v>0</v>
      </c>
      <c r="AC89" s="13">
        <f>'[1]TOTAL5'!AB89</f>
        <v>0</v>
      </c>
      <c r="AD89" s="78">
        <f>'[1]TOTAL5'!AC89</f>
        <v>12.2</v>
      </c>
    </row>
    <row r="90" spans="1:30" ht="12.75">
      <c r="A90" s="62" t="s">
        <v>88</v>
      </c>
      <c r="B90" s="62">
        <f>'[1]TOTAL5'!B90</f>
        <v>12788.279999999999</v>
      </c>
      <c r="C90" s="101">
        <f>'[1]TOTAL5'!C90</f>
        <v>2621.046</v>
      </c>
      <c r="D90" s="62">
        <f>'[1]TOTAL5'!D90</f>
        <v>0</v>
      </c>
      <c r="E90" s="89">
        <f>'[1]TOTAL5'!E90</f>
        <v>15409.326</v>
      </c>
      <c r="F90" s="112">
        <f>'[1]TOTAL5'!F90</f>
        <v>0</v>
      </c>
      <c r="G90" s="101">
        <f>'[1]TOTAL5'!G90</f>
        <v>0</v>
      </c>
      <c r="H90" s="62">
        <f>'[1]TOTAL5'!H90</f>
        <v>0</v>
      </c>
      <c r="I90" s="89">
        <f>'[1]TOTAL5'!I90</f>
        <v>0</v>
      </c>
      <c r="J90" s="62">
        <f>'[1]TOTAL5'!J90</f>
        <v>0</v>
      </c>
      <c r="K90" s="101">
        <f>'[1]TOTAL5'!K90</f>
        <v>0</v>
      </c>
      <c r="L90" s="62">
        <f>'[1]TOTAL5'!L90</f>
        <v>0</v>
      </c>
      <c r="M90" s="89">
        <f>'[1]TOTAL5'!M90</f>
        <v>0</v>
      </c>
      <c r="N90" s="62">
        <f>'[1]TOTAL5'!N90</f>
        <v>0</v>
      </c>
      <c r="O90" s="101">
        <f>'[1]TOTAL5'!O90</f>
        <v>0</v>
      </c>
      <c r="P90" s="62">
        <f>'[1]TOTAL5'!P90</f>
        <v>0</v>
      </c>
      <c r="Q90" s="89">
        <f>'[1]TOTAL5'!Q90</f>
        <v>0</v>
      </c>
      <c r="R90" s="62" t="s">
        <v>88</v>
      </c>
      <c r="S90" s="13">
        <f>'[1]TOTAL5'!R90</f>
        <v>280.6</v>
      </c>
      <c r="T90" s="103">
        <f>'[1]TOTAL5'!S90</f>
        <v>0</v>
      </c>
      <c r="U90" s="13">
        <f>'[1]TOTAL5'!T90</f>
        <v>0</v>
      </c>
      <c r="V90" s="13">
        <f>'[1]TOTAL5'!U90</f>
        <v>280.6</v>
      </c>
      <c r="W90" s="13">
        <f>'[1]TOTAL5'!V90</f>
        <v>24.18</v>
      </c>
      <c r="X90" s="103">
        <f>'[1]TOTAL5'!W90</f>
        <v>0</v>
      </c>
      <c r="Y90" s="13">
        <f>'[1]TOTAL5'!X90</f>
        <v>0</v>
      </c>
      <c r="Z90" s="13">
        <f>'[1]TOTAL5'!Y90</f>
        <v>24.18</v>
      </c>
      <c r="AA90" s="13">
        <f>'[1]TOTAL5'!Z90</f>
        <v>0</v>
      </c>
      <c r="AB90" s="103">
        <f>'[1]TOTAL5'!AA90</f>
        <v>0</v>
      </c>
      <c r="AC90" s="13">
        <f>'[1]TOTAL5'!AB90</f>
        <v>0</v>
      </c>
      <c r="AD90" s="78">
        <f>'[1]TOTAL5'!AC90</f>
        <v>0</v>
      </c>
    </row>
    <row r="91" spans="1:30" ht="12.75">
      <c r="A91" s="62" t="s">
        <v>89</v>
      </c>
      <c r="B91" s="62">
        <f>'[1]TOTAL5'!B91</f>
        <v>108673.94900000001</v>
      </c>
      <c r="C91" s="101">
        <f>'[1]TOTAL5'!C91</f>
        <v>63041.037000000004</v>
      </c>
      <c r="D91" s="62">
        <f>'[1]TOTAL5'!D91</f>
        <v>0</v>
      </c>
      <c r="E91" s="89">
        <f>'[1]TOTAL5'!E91</f>
        <v>171714.98600000003</v>
      </c>
      <c r="F91" s="112">
        <f>'[1]TOTAL5'!F91</f>
        <v>0</v>
      </c>
      <c r="G91" s="101">
        <f>'[1]TOTAL5'!G91</f>
        <v>26.3</v>
      </c>
      <c r="H91" s="62">
        <f>'[1]TOTAL5'!H91</f>
        <v>0</v>
      </c>
      <c r="I91" s="89">
        <f>'[1]TOTAL5'!I91</f>
        <v>26.3</v>
      </c>
      <c r="J91" s="62">
        <f>'[1]TOTAL5'!J91</f>
        <v>0</v>
      </c>
      <c r="K91" s="101">
        <f>'[1]TOTAL5'!K91</f>
        <v>0</v>
      </c>
      <c r="L91" s="62">
        <f>'[1]TOTAL5'!L91</f>
        <v>0</v>
      </c>
      <c r="M91" s="89">
        <f>'[1]TOTAL5'!M91</f>
        <v>0</v>
      </c>
      <c r="N91" s="62">
        <f>'[1]TOTAL5'!N91</f>
        <v>114.54499999999999</v>
      </c>
      <c r="O91" s="101">
        <f>'[1]TOTAL5'!O91</f>
        <v>0</v>
      </c>
      <c r="P91" s="62">
        <f>'[1]TOTAL5'!P91</f>
        <v>0</v>
      </c>
      <c r="Q91" s="89">
        <f>'[1]TOTAL5'!Q91</f>
        <v>114.54499999999999</v>
      </c>
      <c r="R91" s="62" t="s">
        <v>89</v>
      </c>
      <c r="S91" s="13">
        <f>'[1]TOTAL5'!R91</f>
        <v>9629.494999999999</v>
      </c>
      <c r="T91" s="103">
        <f>'[1]TOTAL5'!S91</f>
        <v>5229.491000000001</v>
      </c>
      <c r="U91" s="13">
        <f>'[1]TOTAL5'!T91</f>
        <v>69.12</v>
      </c>
      <c r="V91" s="13">
        <f>'[1]TOTAL5'!U91</f>
        <v>14928.105999999998</v>
      </c>
      <c r="W91" s="13">
        <f>'[1]TOTAL5'!V91</f>
        <v>662.6819999999999</v>
      </c>
      <c r="X91" s="103">
        <f>'[1]TOTAL5'!W91</f>
        <v>107.5</v>
      </c>
      <c r="Y91" s="13">
        <f>'[1]TOTAL5'!X91</f>
        <v>0</v>
      </c>
      <c r="Z91" s="13">
        <f>'[1]TOTAL5'!Y91</f>
        <v>770.1819999999999</v>
      </c>
      <c r="AA91" s="13">
        <f>'[1]TOTAL5'!Z91</f>
        <v>0</v>
      </c>
      <c r="AB91" s="103">
        <f>'[1]TOTAL5'!AA91</f>
        <v>0</v>
      </c>
      <c r="AC91" s="13">
        <f>'[1]TOTAL5'!AB91</f>
        <v>0</v>
      </c>
      <c r="AD91" s="78">
        <f>'[1]TOTAL5'!AC91</f>
        <v>0</v>
      </c>
    </row>
    <row r="92" spans="1:30" ht="12.75">
      <c r="A92" s="62" t="s">
        <v>90</v>
      </c>
      <c r="B92" s="62">
        <f>'[1]TOTAL5'!B92</f>
        <v>556.99</v>
      </c>
      <c r="C92" s="101">
        <f>'[1]TOTAL5'!C92</f>
        <v>1381.646</v>
      </c>
      <c r="D92" s="62">
        <f>'[1]TOTAL5'!D92</f>
        <v>0</v>
      </c>
      <c r="E92" s="89">
        <f>'[1]TOTAL5'!E92</f>
        <v>1938.636</v>
      </c>
      <c r="F92" s="112">
        <f>'[1]TOTAL5'!F92</f>
        <v>0</v>
      </c>
      <c r="G92" s="101">
        <f>'[1]TOTAL5'!G92</f>
        <v>0</v>
      </c>
      <c r="H92" s="62">
        <f>'[1]TOTAL5'!H92</f>
        <v>0</v>
      </c>
      <c r="I92" s="89">
        <f>'[1]TOTAL5'!I92</f>
        <v>0</v>
      </c>
      <c r="J92" s="62">
        <f>'[1]TOTAL5'!J92</f>
        <v>0</v>
      </c>
      <c r="K92" s="101">
        <f>'[1]TOTAL5'!K92</f>
        <v>0</v>
      </c>
      <c r="L92" s="62">
        <f>'[1]TOTAL5'!L92</f>
        <v>0</v>
      </c>
      <c r="M92" s="89">
        <f>'[1]TOTAL5'!M92</f>
        <v>0</v>
      </c>
      <c r="N92" s="62">
        <f>'[1]TOTAL5'!N92</f>
        <v>0</v>
      </c>
      <c r="O92" s="101">
        <f>'[1]TOTAL5'!O92</f>
        <v>0</v>
      </c>
      <c r="P92" s="62">
        <f>'[1]TOTAL5'!P92</f>
        <v>0</v>
      </c>
      <c r="Q92" s="89">
        <f>'[1]TOTAL5'!Q92</f>
        <v>0</v>
      </c>
      <c r="R92" s="62" t="s">
        <v>90</v>
      </c>
      <c r="S92" s="13">
        <f>'[1]TOTAL5'!R92</f>
        <v>0</v>
      </c>
      <c r="T92" s="103">
        <f>'[1]TOTAL5'!S92</f>
        <v>0</v>
      </c>
      <c r="U92" s="13">
        <f>'[1]TOTAL5'!T92</f>
        <v>0</v>
      </c>
      <c r="V92" s="13">
        <f>'[1]TOTAL5'!U92</f>
        <v>0</v>
      </c>
      <c r="W92" s="13">
        <f>'[1]TOTAL5'!V92</f>
        <v>0</v>
      </c>
      <c r="X92" s="103">
        <f>'[1]TOTAL5'!W92</f>
        <v>0</v>
      </c>
      <c r="Y92" s="13">
        <f>'[1]TOTAL5'!X92</f>
        <v>0</v>
      </c>
      <c r="Z92" s="13">
        <f>'[1]TOTAL5'!Y92</f>
        <v>0</v>
      </c>
      <c r="AA92" s="13">
        <f>'[1]TOTAL5'!Z92</f>
        <v>0</v>
      </c>
      <c r="AB92" s="103">
        <f>'[1]TOTAL5'!AA92</f>
        <v>0</v>
      </c>
      <c r="AC92" s="13">
        <f>'[1]TOTAL5'!AB92</f>
        <v>0</v>
      </c>
      <c r="AD92" s="78">
        <f>'[1]TOTAL5'!AC92</f>
        <v>0</v>
      </c>
    </row>
    <row r="93" spans="1:30" ht="12.75">
      <c r="A93" s="62" t="s">
        <v>91</v>
      </c>
      <c r="B93">
        <f>'[1]TOTAL5'!B93</f>
        <v>22765.997</v>
      </c>
      <c r="C93" s="102">
        <f>'[1]TOTAL5'!C93</f>
        <v>19316.739999999998</v>
      </c>
      <c r="D93">
        <f>'[1]TOTAL5'!D93</f>
        <v>0</v>
      </c>
      <c r="E93" s="90">
        <f>'[1]TOTAL5'!E93</f>
        <v>42082.736999999994</v>
      </c>
      <c r="F93" s="113">
        <f>'[1]TOTAL5'!F93</f>
        <v>0</v>
      </c>
      <c r="G93" s="102">
        <f>'[1]TOTAL5'!G93</f>
        <v>0</v>
      </c>
      <c r="H93">
        <f>'[1]TOTAL5'!H93</f>
        <v>0</v>
      </c>
      <c r="I93" s="90">
        <f>'[1]TOTAL5'!I93</f>
        <v>0</v>
      </c>
      <c r="J93">
        <f>'[1]TOTAL5'!J93</f>
        <v>0</v>
      </c>
      <c r="K93" s="102">
        <f>'[1]TOTAL5'!K93</f>
        <v>0</v>
      </c>
      <c r="L93">
        <f>'[1]TOTAL5'!L93</f>
        <v>0</v>
      </c>
      <c r="M93" s="90">
        <f>'[1]TOTAL5'!M93</f>
        <v>0</v>
      </c>
      <c r="N93">
        <f>'[1]TOTAL5'!N93</f>
        <v>0</v>
      </c>
      <c r="O93" s="102">
        <f>'[1]TOTAL5'!O93</f>
        <v>0</v>
      </c>
      <c r="P93">
        <f>'[1]TOTAL5'!P93</f>
        <v>0</v>
      </c>
      <c r="Q93" s="90">
        <f>'[1]TOTAL5'!Q93</f>
        <v>0</v>
      </c>
      <c r="R93" s="62" t="s">
        <v>91</v>
      </c>
      <c r="S93" s="13">
        <f>'[1]TOTAL5'!R93</f>
        <v>2744.578</v>
      </c>
      <c r="T93" s="103">
        <f>'[1]TOTAL5'!S93</f>
        <v>3602.4719999999998</v>
      </c>
      <c r="U93" s="13">
        <f>'[1]TOTAL5'!T93</f>
        <v>0</v>
      </c>
      <c r="V93" s="13">
        <f>'[1]TOTAL5'!U93</f>
        <v>6347.049999999999</v>
      </c>
      <c r="W93" s="13">
        <f>'[1]TOTAL5'!V93</f>
        <v>282.8</v>
      </c>
      <c r="X93" s="103">
        <f>'[1]TOTAL5'!W93</f>
        <v>27</v>
      </c>
      <c r="Y93" s="13">
        <f>'[1]TOTAL5'!X93</f>
        <v>0</v>
      </c>
      <c r="Z93" s="13">
        <f>'[1]TOTAL5'!Y93</f>
        <v>309.8</v>
      </c>
      <c r="AA93" s="13">
        <f>'[1]TOTAL5'!Z93</f>
        <v>0</v>
      </c>
      <c r="AB93" s="103">
        <f>'[1]TOTAL5'!AA93</f>
        <v>0</v>
      </c>
      <c r="AC93" s="13">
        <f>'[1]TOTAL5'!AB93</f>
        <v>0</v>
      </c>
      <c r="AD93" s="78">
        <f>'[1]TOTAL5'!AC93</f>
        <v>0</v>
      </c>
    </row>
    <row r="94" spans="1:30" ht="12.75">
      <c r="A94" s="62" t="s">
        <v>92</v>
      </c>
      <c r="B94">
        <f>'[1]TOTAL5'!B94</f>
        <v>34.5</v>
      </c>
      <c r="C94" s="102">
        <f>'[1]TOTAL5'!C94</f>
        <v>47.3</v>
      </c>
      <c r="D94">
        <f>'[1]TOTAL5'!D94</f>
        <v>0</v>
      </c>
      <c r="E94" s="90">
        <f>'[1]TOTAL5'!E94</f>
        <v>81.8</v>
      </c>
      <c r="F94" s="113">
        <f>'[1]TOTAL5'!F94</f>
        <v>30.919999999999998</v>
      </c>
      <c r="G94" s="102">
        <f>'[1]TOTAL5'!G94</f>
        <v>0</v>
      </c>
      <c r="H94">
        <f>'[1]TOTAL5'!H94</f>
        <v>0</v>
      </c>
      <c r="I94" s="90">
        <f>'[1]TOTAL5'!I94</f>
        <v>30.919999999999998</v>
      </c>
      <c r="J94">
        <f>'[1]TOTAL5'!J94</f>
        <v>0</v>
      </c>
      <c r="K94" s="102">
        <f>'[1]TOTAL5'!K94</f>
        <v>0</v>
      </c>
      <c r="L94">
        <f>'[1]TOTAL5'!L94</f>
        <v>0</v>
      </c>
      <c r="M94" s="90">
        <f>'[1]TOTAL5'!M94</f>
        <v>0</v>
      </c>
      <c r="N94">
        <f>'[1]TOTAL5'!N94</f>
        <v>0</v>
      </c>
      <c r="O94" s="102">
        <f>'[1]TOTAL5'!O94</f>
        <v>0</v>
      </c>
      <c r="P94">
        <f>'[1]TOTAL5'!P94</f>
        <v>0</v>
      </c>
      <c r="Q94" s="90">
        <f>'[1]TOTAL5'!Q94</f>
        <v>0</v>
      </c>
      <c r="R94" s="62" t="s">
        <v>92</v>
      </c>
      <c r="S94" s="13">
        <f>'[1]TOTAL5'!R94</f>
        <v>0</v>
      </c>
      <c r="T94" s="103">
        <f>'[1]TOTAL5'!S94</f>
        <v>0</v>
      </c>
      <c r="U94" s="13">
        <f>'[1]TOTAL5'!T94</f>
        <v>0</v>
      </c>
      <c r="V94" s="13">
        <f>'[1]TOTAL5'!U94</f>
        <v>0</v>
      </c>
      <c r="W94" s="13">
        <f>'[1]TOTAL5'!V94</f>
        <v>0</v>
      </c>
      <c r="X94" s="103">
        <f>'[1]TOTAL5'!W94</f>
        <v>0</v>
      </c>
      <c r="Y94" s="13">
        <f>'[1]TOTAL5'!X94</f>
        <v>0</v>
      </c>
      <c r="Z94" s="13">
        <f>'[1]TOTAL5'!Y94</f>
        <v>0</v>
      </c>
      <c r="AA94" s="13">
        <f>'[1]TOTAL5'!Z94</f>
        <v>0</v>
      </c>
      <c r="AB94" s="103">
        <f>'[1]TOTAL5'!AA94</f>
        <v>0</v>
      </c>
      <c r="AC94" s="13">
        <f>'[1]TOTAL5'!AB94</f>
        <v>0</v>
      </c>
      <c r="AD94" s="78">
        <f>'[1]TOTAL5'!AC94</f>
        <v>0</v>
      </c>
    </row>
    <row r="95" spans="1:30" ht="12.75">
      <c r="A95" s="62" t="s">
        <v>93</v>
      </c>
      <c r="B95">
        <f>'[1]TOTAL5'!B95</f>
        <v>46.1</v>
      </c>
      <c r="C95" s="102">
        <f>'[1]TOTAL5'!C95</f>
        <v>0</v>
      </c>
      <c r="D95">
        <f>'[1]TOTAL5'!D95</f>
        <v>0</v>
      </c>
      <c r="E95" s="90">
        <f>'[1]TOTAL5'!E95</f>
        <v>46.1</v>
      </c>
      <c r="F95" s="113">
        <f>'[1]TOTAL5'!F95</f>
        <v>0</v>
      </c>
      <c r="G95" s="102">
        <f>'[1]TOTAL5'!G95</f>
        <v>0</v>
      </c>
      <c r="H95">
        <f>'[1]TOTAL5'!H95</f>
        <v>0</v>
      </c>
      <c r="I95" s="90">
        <f>'[1]TOTAL5'!I95</f>
        <v>0</v>
      </c>
      <c r="J95">
        <f>'[1]TOTAL5'!J95</f>
        <v>0</v>
      </c>
      <c r="K95" s="102">
        <f>'[1]TOTAL5'!K95</f>
        <v>0</v>
      </c>
      <c r="L95">
        <f>'[1]TOTAL5'!L95</f>
        <v>0</v>
      </c>
      <c r="M95" s="90">
        <f>'[1]TOTAL5'!M95</f>
        <v>0</v>
      </c>
      <c r="N95">
        <f>'[1]TOTAL5'!N95</f>
        <v>0</v>
      </c>
      <c r="O95" s="102">
        <f>'[1]TOTAL5'!O95</f>
        <v>0</v>
      </c>
      <c r="P95">
        <f>'[1]TOTAL5'!P95</f>
        <v>0</v>
      </c>
      <c r="Q95" s="90">
        <f>'[1]TOTAL5'!Q95</f>
        <v>0</v>
      </c>
      <c r="R95" s="62" t="s">
        <v>93</v>
      </c>
      <c r="S95" s="13">
        <f>'[1]TOTAL5'!R95</f>
        <v>0</v>
      </c>
      <c r="T95" s="103">
        <f>'[1]TOTAL5'!S95</f>
        <v>0</v>
      </c>
      <c r="U95" s="13">
        <f>'[1]TOTAL5'!T95</f>
        <v>0</v>
      </c>
      <c r="V95" s="13">
        <f>'[1]TOTAL5'!U95</f>
        <v>0</v>
      </c>
      <c r="W95" s="13">
        <f>'[1]TOTAL5'!V95</f>
        <v>0</v>
      </c>
      <c r="X95" s="103">
        <f>'[1]TOTAL5'!W95</f>
        <v>0</v>
      </c>
      <c r="Y95" s="13">
        <f>'[1]TOTAL5'!X95</f>
        <v>0</v>
      </c>
      <c r="Z95" s="13">
        <f>'[1]TOTAL5'!Y95</f>
        <v>0</v>
      </c>
      <c r="AA95" s="13">
        <f>'[1]TOTAL5'!Z95</f>
        <v>0</v>
      </c>
      <c r="AB95" s="103">
        <f>'[1]TOTAL5'!AA95</f>
        <v>0</v>
      </c>
      <c r="AC95" s="13">
        <f>'[1]TOTAL5'!AB95</f>
        <v>0</v>
      </c>
      <c r="AD95" s="78">
        <f>'[1]TOTAL5'!AC95</f>
        <v>0</v>
      </c>
    </row>
    <row r="96" spans="1:30" ht="12.75">
      <c r="A96" s="62" t="s">
        <v>94</v>
      </c>
      <c r="B96" s="62">
        <f>'[1]TOTAL5'!B96</f>
        <v>0</v>
      </c>
      <c r="C96" s="101">
        <f>'[1]TOTAL5'!C96</f>
        <v>116.39200000000001</v>
      </c>
      <c r="D96" s="62">
        <f>'[1]TOTAL5'!D96</f>
        <v>0</v>
      </c>
      <c r="E96" s="89">
        <f>'[1]TOTAL5'!E96</f>
        <v>116.39200000000001</v>
      </c>
      <c r="F96" s="112">
        <f>'[1]TOTAL5'!F96</f>
        <v>0</v>
      </c>
      <c r="G96" s="101">
        <f>'[1]TOTAL5'!G96</f>
        <v>0</v>
      </c>
      <c r="H96" s="62">
        <f>'[1]TOTAL5'!H96</f>
        <v>0</v>
      </c>
      <c r="I96" s="89">
        <f>'[1]TOTAL5'!I96</f>
        <v>0</v>
      </c>
      <c r="J96" s="62">
        <f>'[1]TOTAL5'!J96</f>
        <v>0</v>
      </c>
      <c r="K96" s="101">
        <f>'[1]TOTAL5'!K96</f>
        <v>0</v>
      </c>
      <c r="L96" s="62">
        <f>'[1]TOTAL5'!L96</f>
        <v>0</v>
      </c>
      <c r="M96" s="89">
        <f>'[1]TOTAL5'!M96</f>
        <v>0</v>
      </c>
      <c r="N96" s="62">
        <f>'[1]TOTAL5'!N96</f>
        <v>0</v>
      </c>
      <c r="O96" s="101">
        <f>'[1]TOTAL5'!O96</f>
        <v>0</v>
      </c>
      <c r="P96" s="62">
        <f>'[1]TOTAL5'!P96</f>
        <v>0</v>
      </c>
      <c r="Q96" s="89">
        <f>'[1]TOTAL5'!Q96</f>
        <v>0</v>
      </c>
      <c r="R96" s="62" t="s">
        <v>94</v>
      </c>
      <c r="S96" s="13">
        <f>'[1]TOTAL5'!R96</f>
        <v>0</v>
      </c>
      <c r="T96" s="103">
        <f>'[1]TOTAL5'!S96</f>
        <v>0</v>
      </c>
      <c r="U96" s="13">
        <f>'[1]TOTAL5'!T96</f>
        <v>0</v>
      </c>
      <c r="V96" s="13">
        <f>'[1]TOTAL5'!U96</f>
        <v>0</v>
      </c>
      <c r="W96" s="13">
        <f>'[1]TOTAL5'!V96</f>
        <v>0</v>
      </c>
      <c r="X96" s="103">
        <f>'[1]TOTAL5'!W96</f>
        <v>0</v>
      </c>
      <c r="Y96" s="13">
        <f>'[1]TOTAL5'!X96</f>
        <v>0</v>
      </c>
      <c r="Z96" s="13">
        <f>'[1]TOTAL5'!Y96</f>
        <v>0</v>
      </c>
      <c r="AA96" s="13">
        <f>'[1]TOTAL5'!Z96</f>
        <v>0</v>
      </c>
      <c r="AB96" s="103">
        <f>'[1]TOTAL5'!AA96</f>
        <v>0</v>
      </c>
      <c r="AC96" s="13">
        <f>'[1]TOTAL5'!AB96</f>
        <v>0</v>
      </c>
      <c r="AD96" s="78">
        <f>'[1]TOTAL5'!AC96</f>
        <v>0</v>
      </c>
    </row>
    <row r="97" spans="1:30" s="57" customFormat="1" ht="13.5" customHeight="1">
      <c r="A97" s="62" t="s">
        <v>95</v>
      </c>
      <c r="B97">
        <f>'[1]TOTAL5'!B97</f>
        <v>13835.322</v>
      </c>
      <c r="C97" s="102">
        <f>'[1]TOTAL5'!C97</f>
        <v>5636.8</v>
      </c>
      <c r="D97">
        <f>'[1]TOTAL5'!D97</f>
        <v>0</v>
      </c>
      <c r="E97" s="90">
        <f>'[1]TOTAL5'!E97</f>
        <v>19472.122</v>
      </c>
      <c r="F97" s="113">
        <f>'[1]TOTAL5'!F97</f>
        <v>0</v>
      </c>
      <c r="G97" s="102">
        <f>'[1]TOTAL5'!G97</f>
        <v>0</v>
      </c>
      <c r="H97">
        <f>'[1]TOTAL5'!H97</f>
        <v>0</v>
      </c>
      <c r="I97" s="90">
        <f>'[1]TOTAL5'!I97</f>
        <v>0</v>
      </c>
      <c r="J97">
        <f>'[1]TOTAL5'!J97</f>
        <v>0</v>
      </c>
      <c r="K97" s="102">
        <f>'[1]TOTAL5'!K97</f>
        <v>0</v>
      </c>
      <c r="L97">
        <f>'[1]TOTAL5'!L97</f>
        <v>0</v>
      </c>
      <c r="M97" s="90">
        <f>'[1]TOTAL5'!M97</f>
        <v>0</v>
      </c>
      <c r="N97">
        <f>'[1]TOTAL5'!N97</f>
        <v>0</v>
      </c>
      <c r="O97" s="102">
        <f>'[1]TOTAL5'!O97</f>
        <v>0</v>
      </c>
      <c r="P97">
        <f>'[1]TOTAL5'!P97</f>
        <v>0</v>
      </c>
      <c r="Q97" s="90">
        <f>'[1]TOTAL5'!Q97</f>
        <v>0</v>
      </c>
      <c r="R97" s="62" t="s">
        <v>255</v>
      </c>
      <c r="S97" s="13">
        <f>'[1]TOTAL5'!R97</f>
        <v>1920.8200000000002</v>
      </c>
      <c r="T97" s="103">
        <f>'[1]TOTAL5'!S97</f>
        <v>0</v>
      </c>
      <c r="U97" s="13">
        <f>'[1]TOTAL5'!T97</f>
        <v>0</v>
      </c>
      <c r="V97" s="13">
        <f>'[1]TOTAL5'!U97</f>
        <v>1920.8200000000002</v>
      </c>
      <c r="W97" s="13">
        <f>'[1]TOTAL5'!V97</f>
        <v>1455.4160000000002</v>
      </c>
      <c r="X97" s="103">
        <f>'[1]TOTAL5'!W97</f>
        <v>0</v>
      </c>
      <c r="Y97" s="13">
        <f>'[1]TOTAL5'!X97</f>
        <v>0</v>
      </c>
      <c r="Z97" s="13">
        <f>'[1]TOTAL5'!Y97</f>
        <v>1455.4160000000002</v>
      </c>
      <c r="AA97" s="13">
        <f>'[1]TOTAL5'!Z97</f>
        <v>0</v>
      </c>
      <c r="AB97" s="103">
        <f>'[1]TOTAL5'!AA97</f>
        <v>0</v>
      </c>
      <c r="AC97" s="13">
        <f>'[1]TOTAL5'!AB97</f>
        <v>0</v>
      </c>
      <c r="AD97" s="78">
        <f>'[1]TOTAL5'!AC97</f>
        <v>0</v>
      </c>
    </row>
    <row r="98" spans="1:30" s="57" customFormat="1" ht="13.5" customHeight="1">
      <c r="A98" s="62"/>
      <c r="B98" s="62"/>
      <c r="C98" s="101"/>
      <c r="D98" s="62"/>
      <c r="E98" s="89"/>
      <c r="F98" s="112"/>
      <c r="G98" s="101"/>
      <c r="H98" s="62"/>
      <c r="I98" s="89"/>
      <c r="J98" s="62"/>
      <c r="K98" s="101"/>
      <c r="L98" s="62"/>
      <c r="M98" s="89"/>
      <c r="N98" s="62"/>
      <c r="O98" s="101"/>
      <c r="P98" s="62"/>
      <c r="Q98" s="89"/>
      <c r="R98" s="62" t="s">
        <v>95</v>
      </c>
      <c r="S98" s="13"/>
      <c r="T98" s="103"/>
      <c r="U98" s="13"/>
      <c r="V98" s="13"/>
      <c r="W98" s="13"/>
      <c r="X98" s="103"/>
      <c r="Y98" s="13"/>
      <c r="Z98" s="13"/>
      <c r="AA98" s="13"/>
      <c r="AB98" s="103"/>
      <c r="AC98" s="13"/>
      <c r="AD98" s="78"/>
    </row>
    <row r="99" spans="1:30" ht="12.75">
      <c r="A99" s="62"/>
      <c r="B99" s="13"/>
      <c r="C99" s="103"/>
      <c r="D99" s="13"/>
      <c r="E99" s="91"/>
      <c r="F99" s="78"/>
      <c r="G99" s="107"/>
      <c r="H99" s="78"/>
      <c r="I99" s="91"/>
      <c r="J99" s="13"/>
      <c r="K99" s="107"/>
      <c r="L99" s="78"/>
      <c r="M99" s="91"/>
      <c r="N99" s="13"/>
      <c r="O99" s="107"/>
      <c r="P99" s="78"/>
      <c r="Q99" s="91"/>
      <c r="R99" s="62"/>
      <c r="S99" s="13"/>
      <c r="T99" s="103"/>
      <c r="U99" s="13"/>
      <c r="V99" s="13"/>
      <c r="W99" s="13"/>
      <c r="X99" s="103"/>
      <c r="Y99" s="13"/>
      <c r="Z99" s="13"/>
      <c r="AA99" s="13"/>
      <c r="AB99" s="103"/>
      <c r="AC99" s="13"/>
      <c r="AD99" s="78"/>
    </row>
    <row r="100" spans="1:30" ht="12.75">
      <c r="A100" s="15" t="s">
        <v>248</v>
      </c>
      <c r="B100" s="76">
        <f>SUM(B2:B99)</f>
        <v>2559306.6100000003</v>
      </c>
      <c r="C100" s="104">
        <f aca="true" t="shared" si="0" ref="C100:Q100">SUM(C2:C99)</f>
        <v>1220930.0559999999</v>
      </c>
      <c r="D100" s="76">
        <f t="shared" si="0"/>
        <v>28543.600000000006</v>
      </c>
      <c r="E100" s="92">
        <f t="shared" si="0"/>
        <v>3808780.2660000003</v>
      </c>
      <c r="F100" s="79">
        <f t="shared" si="0"/>
        <v>37905.602</v>
      </c>
      <c r="G100" s="108">
        <f t="shared" si="0"/>
        <v>15263.224000000002</v>
      </c>
      <c r="H100" s="79">
        <f t="shared" si="0"/>
        <v>214.431</v>
      </c>
      <c r="I100" s="92">
        <f t="shared" si="0"/>
        <v>53383.257000000005</v>
      </c>
      <c r="J100" s="76">
        <f t="shared" si="0"/>
        <v>481.628</v>
      </c>
      <c r="K100" s="108">
        <f t="shared" si="0"/>
        <v>1743.1509999999998</v>
      </c>
      <c r="L100" s="79">
        <f t="shared" si="0"/>
        <v>9</v>
      </c>
      <c r="M100" s="92">
        <f t="shared" si="0"/>
        <v>2233.7790000000005</v>
      </c>
      <c r="N100" s="76">
        <f t="shared" si="0"/>
        <v>6410.468999999999</v>
      </c>
      <c r="O100" s="108">
        <f t="shared" si="0"/>
        <v>2969.0789999999997</v>
      </c>
      <c r="P100" s="79">
        <f t="shared" si="0"/>
        <v>92.1</v>
      </c>
      <c r="Q100" s="92">
        <f t="shared" si="0"/>
        <v>9471.648</v>
      </c>
      <c r="R100" s="2">
        <v>99</v>
      </c>
      <c r="S100" s="16">
        <f aca="true" t="shared" si="1" ref="S100:AD100">SUM(S2:S98)</f>
        <v>212163.45100000003</v>
      </c>
      <c r="T100" s="111">
        <f t="shared" si="1"/>
        <v>71426.25300000001</v>
      </c>
      <c r="U100" s="16">
        <f t="shared" si="1"/>
        <v>3292.0289999999995</v>
      </c>
      <c r="V100" s="16">
        <f t="shared" si="1"/>
        <v>286881.73299999995</v>
      </c>
      <c r="W100" s="16">
        <f t="shared" si="1"/>
        <v>77813.82199999997</v>
      </c>
      <c r="X100" s="111">
        <f t="shared" si="1"/>
        <v>17991.801</v>
      </c>
      <c r="Y100" s="16">
        <f t="shared" si="1"/>
        <v>2256.9889999999996</v>
      </c>
      <c r="Z100" s="16">
        <f t="shared" si="1"/>
        <v>98062.612</v>
      </c>
      <c r="AA100" s="16">
        <f t="shared" si="1"/>
        <v>1173.76</v>
      </c>
      <c r="AB100" s="111">
        <f t="shared" si="1"/>
        <v>108.25999999999999</v>
      </c>
      <c r="AC100" s="16">
        <f t="shared" si="1"/>
        <v>15.497</v>
      </c>
      <c r="AD100" s="165">
        <f t="shared" si="1"/>
        <v>1297.517</v>
      </c>
    </row>
    <row r="101" spans="1:30" s="58" customFormat="1" ht="12">
      <c r="A101" s="17"/>
      <c r="B101" s="18">
        <f>SUM(B97)</f>
        <v>13835.322</v>
      </c>
      <c r="C101" s="66">
        <f aca="true" t="shared" si="2" ref="C101:Q101">SUM(C97)</f>
        <v>5636.8</v>
      </c>
      <c r="D101" s="18">
        <f t="shared" si="2"/>
        <v>0</v>
      </c>
      <c r="E101" s="93">
        <f t="shared" si="2"/>
        <v>19472.122</v>
      </c>
      <c r="F101" s="74">
        <f t="shared" si="2"/>
        <v>0</v>
      </c>
      <c r="G101" s="66">
        <f t="shared" si="2"/>
        <v>0</v>
      </c>
      <c r="H101" s="18">
        <f t="shared" si="2"/>
        <v>0</v>
      </c>
      <c r="I101" s="93">
        <f t="shared" si="2"/>
        <v>0</v>
      </c>
      <c r="J101" s="18">
        <f t="shared" si="2"/>
        <v>0</v>
      </c>
      <c r="K101" s="66">
        <f t="shared" si="2"/>
        <v>0</v>
      </c>
      <c r="L101" s="18">
        <f t="shared" si="2"/>
        <v>0</v>
      </c>
      <c r="M101" s="93">
        <f t="shared" si="2"/>
        <v>0</v>
      </c>
      <c r="N101" s="18">
        <f t="shared" si="2"/>
        <v>0</v>
      </c>
      <c r="O101" s="66">
        <f t="shared" si="2"/>
        <v>0</v>
      </c>
      <c r="P101" s="18">
        <f t="shared" si="2"/>
        <v>0</v>
      </c>
      <c r="Q101" s="93">
        <f t="shared" si="2"/>
        <v>0</v>
      </c>
      <c r="R101" s="19"/>
      <c r="S101" s="18">
        <f>SUM(S97:S98)</f>
        <v>1920.8200000000002</v>
      </c>
      <c r="T101" s="66">
        <f aca="true" t="shared" si="3" ref="T101:AD101">SUM(T97:T98)</f>
        <v>0</v>
      </c>
      <c r="U101" s="18">
        <f t="shared" si="3"/>
        <v>0</v>
      </c>
      <c r="V101" s="18">
        <f t="shared" si="3"/>
        <v>1920.8200000000002</v>
      </c>
      <c r="W101" s="18">
        <f t="shared" si="3"/>
        <v>1455.4160000000002</v>
      </c>
      <c r="X101" s="66">
        <f t="shared" si="3"/>
        <v>0</v>
      </c>
      <c r="Y101" s="18">
        <f t="shared" si="3"/>
        <v>0</v>
      </c>
      <c r="Z101" s="18">
        <f t="shared" si="3"/>
        <v>1455.4160000000002</v>
      </c>
      <c r="AA101" s="18">
        <f t="shared" si="3"/>
        <v>0</v>
      </c>
      <c r="AB101" s="66">
        <f t="shared" si="3"/>
        <v>0</v>
      </c>
      <c r="AC101" s="18">
        <f t="shared" si="3"/>
        <v>0</v>
      </c>
      <c r="AD101" s="74">
        <f t="shared" si="3"/>
        <v>0</v>
      </c>
    </row>
    <row r="102" spans="1:30" ht="27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</row>
    <row r="103" spans="1:30" ht="28.5" customHeight="1">
      <c r="A103" s="205" t="s">
        <v>267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13" t="s">
        <v>258</v>
      </c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1:30" s="192" customFormat="1" ht="18.75" customHeight="1">
      <c r="A104" s="214" t="s">
        <v>268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1" t="str">
        <f>$A$104</f>
        <v>situation provisoire fin juin (arrêtée à 5/10/2012)</v>
      </c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</row>
    <row r="105" spans="1:30" s="59" customFormat="1" ht="57" customHeight="1">
      <c r="A105" s="212" t="s">
        <v>269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 t="str">
        <f>A105</f>
        <v>Les chiffres sont issus des collectes des campagnes  2011/12.  2011 est à partir du département d'exploitation du silo et les graines sont d'origine française.</v>
      </c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</row>
    <row r="106" spans="1:30" ht="17.25" customHeight="1">
      <c r="A106" s="20"/>
      <c r="B106" s="20"/>
      <c r="C106" s="105"/>
      <c r="D106" s="22"/>
      <c r="E106" s="94"/>
      <c r="F106" s="80"/>
      <c r="G106" s="109"/>
      <c r="H106" s="80"/>
      <c r="I106" s="94"/>
      <c r="J106" s="20"/>
      <c r="K106" s="109"/>
      <c r="L106" s="80"/>
      <c r="M106" s="94"/>
      <c r="N106" s="20"/>
      <c r="O106" s="109"/>
      <c r="P106" s="80"/>
      <c r="Q106" s="94"/>
      <c r="R106" s="20"/>
      <c r="S106" s="20"/>
      <c r="T106" s="105"/>
      <c r="U106" s="20"/>
      <c r="V106" s="21"/>
      <c r="W106" s="20"/>
      <c r="X106" s="105"/>
      <c r="Y106" s="20"/>
      <c r="Z106" s="21"/>
      <c r="AA106" s="20"/>
      <c r="AB106" s="105"/>
      <c r="AC106" s="20"/>
      <c r="AD106" s="166"/>
    </row>
    <row r="107" spans="1:30" s="60" customFormat="1" ht="22.5">
      <c r="A107" s="23"/>
      <c r="B107" s="24" t="s">
        <v>96</v>
      </c>
      <c r="C107" s="25"/>
      <c r="D107" s="25"/>
      <c r="E107" s="95"/>
      <c r="F107" s="24" t="s">
        <v>97</v>
      </c>
      <c r="G107" s="25"/>
      <c r="H107" s="25"/>
      <c r="I107" s="95"/>
      <c r="J107" s="24" t="s">
        <v>98</v>
      </c>
      <c r="K107" s="25"/>
      <c r="L107" s="25"/>
      <c r="M107" s="95"/>
      <c r="N107" s="24" t="s">
        <v>99</v>
      </c>
      <c r="O107" s="25"/>
      <c r="P107" s="25"/>
      <c r="Q107" s="95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1" customFormat="1" ht="15" customHeight="1">
      <c r="A108" s="88"/>
      <c r="B108" s="132" t="s">
        <v>250</v>
      </c>
      <c r="C108" s="132" t="s">
        <v>251</v>
      </c>
      <c r="D108" s="132" t="s">
        <v>252</v>
      </c>
      <c r="E108" s="135" t="s">
        <v>253</v>
      </c>
      <c r="F108" s="133" t="s">
        <v>250</v>
      </c>
      <c r="G108" s="133" t="s">
        <v>251</v>
      </c>
      <c r="H108" s="133" t="s">
        <v>252</v>
      </c>
      <c r="I108" s="135" t="s">
        <v>103</v>
      </c>
      <c r="J108" s="133" t="s">
        <v>250</v>
      </c>
      <c r="K108" s="133" t="s">
        <v>251</v>
      </c>
      <c r="L108" s="133" t="s">
        <v>252</v>
      </c>
      <c r="M108" s="135" t="s">
        <v>103</v>
      </c>
      <c r="N108" s="133" t="s">
        <v>250</v>
      </c>
      <c r="O108" s="133" t="s">
        <v>251</v>
      </c>
      <c r="P108" s="133" t="s">
        <v>252</v>
      </c>
      <c r="Q108" s="134" t="s">
        <v>103</v>
      </c>
      <c r="R108" s="88"/>
      <c r="S108" s="132" t="s">
        <v>250</v>
      </c>
      <c r="T108" s="132" t="s">
        <v>251</v>
      </c>
      <c r="U108" s="132" t="s">
        <v>252</v>
      </c>
      <c r="V108" s="135" t="s">
        <v>103</v>
      </c>
      <c r="W108" s="133" t="s">
        <v>250</v>
      </c>
      <c r="X108" s="133" t="s">
        <v>251</v>
      </c>
      <c r="Y108" s="133" t="s">
        <v>252</v>
      </c>
      <c r="Z108" s="135" t="s">
        <v>103</v>
      </c>
      <c r="AA108" s="133" t="s">
        <v>250</v>
      </c>
      <c r="AB108" s="133" t="s">
        <v>251</v>
      </c>
      <c r="AC108" s="133" t="s">
        <v>252</v>
      </c>
      <c r="AD108" s="134" t="s">
        <v>103</v>
      </c>
    </row>
    <row r="109" spans="1:30" s="27" customFormat="1" ht="12.75">
      <c r="A109" s="125" t="s">
        <v>105</v>
      </c>
      <c r="B109" s="10"/>
      <c r="C109" s="10"/>
      <c r="D109" s="10"/>
      <c r="E109" s="140"/>
      <c r="F109" s="153"/>
      <c r="G109" s="10"/>
      <c r="H109" s="10"/>
      <c r="I109" s="140"/>
      <c r="J109" s="147"/>
      <c r="K109" s="10"/>
      <c r="L109" s="10"/>
      <c r="M109" s="140"/>
      <c r="N109" s="10"/>
      <c r="O109" s="10"/>
      <c r="P109" s="10"/>
      <c r="Q109" s="10"/>
      <c r="R109" s="125" t="s">
        <v>105</v>
      </c>
      <c r="S109" s="10"/>
      <c r="T109" s="10"/>
      <c r="U109" s="10"/>
      <c r="V109" s="194"/>
      <c r="W109" s="193"/>
      <c r="X109" s="10"/>
      <c r="Y109" s="10"/>
      <c r="Z109" s="194"/>
      <c r="AA109" s="10"/>
      <c r="AB109" s="10"/>
      <c r="AC109" s="10"/>
      <c r="AD109" s="10"/>
    </row>
    <row r="110" spans="1:30" s="27" customFormat="1" ht="12.75">
      <c r="A110" s="124" t="s">
        <v>106</v>
      </c>
      <c r="B110" s="49">
        <f>'[3]coopneg'!E4</f>
        <v>1819.8</v>
      </c>
      <c r="C110" s="49">
        <f>'[3]coopneg'!F4</f>
        <v>243.1</v>
      </c>
      <c r="D110" s="49">
        <f>'[3]coopneg'!G4</f>
        <v>172.4</v>
      </c>
      <c r="E110" s="141">
        <f>'[3]coopneg'!H4</f>
        <v>2235.3</v>
      </c>
      <c r="F110" s="49">
        <f>'[3]coopneg'!I4</f>
        <v>0</v>
      </c>
      <c r="G110" s="49">
        <f>'[3]coopneg'!J4</f>
        <v>0</v>
      </c>
      <c r="H110" s="49">
        <f>'[3]coopneg'!K4</f>
        <v>0</v>
      </c>
      <c r="I110" s="141">
        <f>'[3]coopneg'!L4</f>
        <v>0</v>
      </c>
      <c r="J110" s="49">
        <f>'[3]coopneg'!M4</f>
        <v>0</v>
      </c>
      <c r="K110" s="49">
        <f>'[3]coopneg'!N4</f>
        <v>0</v>
      </c>
      <c r="L110" s="49">
        <f>'[3]coopneg'!O4</f>
        <v>0</v>
      </c>
      <c r="M110" s="141">
        <f>'[3]coopneg'!P4</f>
        <v>0</v>
      </c>
      <c r="N110" s="49">
        <f>'[3]coopneg'!Q4</f>
        <v>0</v>
      </c>
      <c r="O110" s="49">
        <f>'[3]coopneg'!R4</f>
        <v>0</v>
      </c>
      <c r="P110" s="49">
        <f>'[3]coopneg'!S4</f>
        <v>0</v>
      </c>
      <c r="Q110" s="141">
        <f>'[3]coopneg'!T4</f>
        <v>0</v>
      </c>
      <c r="R110" s="124" t="s">
        <v>106</v>
      </c>
      <c r="S110" s="49">
        <f>'[3]coopneg'!U4</f>
        <v>0</v>
      </c>
      <c r="T110" s="49">
        <f>'[3]coopneg'!V4</f>
        <v>0</v>
      </c>
      <c r="U110" s="49">
        <f>'[3]coopneg'!W4</f>
        <v>0</v>
      </c>
      <c r="V110" s="195">
        <f>'[3]coopneg'!X4</f>
        <v>0</v>
      </c>
      <c r="W110" s="49">
        <f>'[3]coopneg'!Y4</f>
        <v>0</v>
      </c>
      <c r="X110" s="49">
        <f>'[3]coopneg'!Z4</f>
        <v>0</v>
      </c>
      <c r="Y110" s="49">
        <f>'[3]coopneg'!AA4</f>
        <v>0</v>
      </c>
      <c r="Z110" s="195">
        <f>'[3]coopneg'!AB4</f>
        <v>0</v>
      </c>
      <c r="AA110" s="49">
        <f>'[3]coopneg'!AC4</f>
        <v>0</v>
      </c>
      <c r="AB110" s="49">
        <f>'[3]coopneg'!AD4</f>
        <v>0</v>
      </c>
      <c r="AC110" s="49">
        <f>'[3]coopneg'!AE4</f>
        <v>0</v>
      </c>
      <c r="AD110" s="49">
        <f>'[3]coopneg'!AF4</f>
        <v>0</v>
      </c>
    </row>
    <row r="111" spans="1:30" s="27" customFormat="1" ht="12.75">
      <c r="A111" s="124" t="s">
        <v>107</v>
      </c>
      <c r="B111" s="11">
        <f>'[3]coopneg'!E5</f>
        <v>95007.51</v>
      </c>
      <c r="C111" s="11">
        <f>'[3]coopneg'!F5</f>
        <v>47523.42</v>
      </c>
      <c r="D111" s="11">
        <f>'[3]coopneg'!G5</f>
        <v>0</v>
      </c>
      <c r="E111" s="142">
        <f>'[3]coopneg'!H5</f>
        <v>142530.94</v>
      </c>
      <c r="F111" s="11">
        <f>'[3]coopneg'!I5</f>
        <v>4605.78</v>
      </c>
      <c r="G111" s="11">
        <f>'[3]coopneg'!J5</f>
        <v>3231.1</v>
      </c>
      <c r="H111" s="11">
        <f>'[3]coopneg'!K5</f>
        <v>0</v>
      </c>
      <c r="I111" s="142">
        <f>'[3]coopneg'!L5</f>
        <v>7836.88</v>
      </c>
      <c r="J111" s="11">
        <f>'[3]coopneg'!M5</f>
        <v>0</v>
      </c>
      <c r="K111" s="11">
        <f>'[3]coopneg'!N5</f>
        <v>0</v>
      </c>
      <c r="L111" s="11">
        <f>'[3]coopneg'!O5</f>
        <v>0</v>
      </c>
      <c r="M111" s="142">
        <f>'[3]coopneg'!P5</f>
        <v>0</v>
      </c>
      <c r="N111" s="11">
        <f>'[3]coopneg'!Q5</f>
        <v>463.48</v>
      </c>
      <c r="O111" s="11">
        <f>'[3]coopneg'!R5</f>
        <v>0</v>
      </c>
      <c r="P111" s="11">
        <f>'[3]coopneg'!S5</f>
        <v>5.1</v>
      </c>
      <c r="Q111" s="142">
        <f>'[3]coopneg'!T5</f>
        <v>468.58</v>
      </c>
      <c r="R111" s="124" t="s">
        <v>107</v>
      </c>
      <c r="S111" s="11">
        <f>'[3]coopneg'!U5</f>
        <v>16911.73</v>
      </c>
      <c r="T111" s="11">
        <f>'[3]coopneg'!V5</f>
        <v>7136.56</v>
      </c>
      <c r="U111" s="11">
        <f>'[3]coopneg'!W5</f>
        <v>828.1</v>
      </c>
      <c r="V111" s="196">
        <f>'[3]coopneg'!X5</f>
        <v>24876.39</v>
      </c>
      <c r="W111" s="11">
        <f>'[3]coopneg'!Y5</f>
        <v>46288.81</v>
      </c>
      <c r="X111" s="11">
        <f>'[3]coopneg'!Z5</f>
        <v>13230.3</v>
      </c>
      <c r="Y111" s="11">
        <f>'[3]coopneg'!AA5</f>
        <v>320.4</v>
      </c>
      <c r="Z111" s="196">
        <f>'[3]coopneg'!AB5</f>
        <v>59839.51</v>
      </c>
      <c r="AA111" s="11">
        <f>'[3]coopneg'!AC5</f>
        <v>0</v>
      </c>
      <c r="AB111" s="11">
        <f>'[3]coopneg'!AD5</f>
        <v>0</v>
      </c>
      <c r="AC111" s="11">
        <f>'[3]coopneg'!AE5</f>
        <v>0</v>
      </c>
      <c r="AD111" s="11">
        <f>'[3]coopneg'!AF5</f>
        <v>0</v>
      </c>
    </row>
    <row r="112" spans="1:30" s="27" customFormat="1" ht="12.75">
      <c r="A112" s="124" t="s">
        <v>108</v>
      </c>
      <c r="B112" s="11">
        <f>'[3]coopneg'!E6</f>
        <v>26164.07</v>
      </c>
      <c r="C112" s="11">
        <f>'[3]coopneg'!F6</f>
        <v>19266.9</v>
      </c>
      <c r="D112" s="11">
        <f>'[3]coopneg'!G6</f>
        <v>0</v>
      </c>
      <c r="E112" s="142">
        <f>'[3]coopneg'!H6</f>
        <v>45430.97</v>
      </c>
      <c r="F112" s="11">
        <f>'[3]coopneg'!I6</f>
        <v>508.4</v>
      </c>
      <c r="G112" s="11">
        <f>'[3]coopneg'!J6</f>
        <v>212.9</v>
      </c>
      <c r="H112" s="11">
        <f>'[3]coopneg'!K6</f>
        <v>0</v>
      </c>
      <c r="I112" s="142">
        <f>'[3]coopneg'!L6</f>
        <v>721.3</v>
      </c>
      <c r="J112" s="11">
        <f>'[3]coopneg'!M6</f>
        <v>0</v>
      </c>
      <c r="K112" s="11">
        <f>'[3]coopneg'!N6</f>
        <v>0</v>
      </c>
      <c r="L112" s="11">
        <f>'[3]coopneg'!O6</f>
        <v>0</v>
      </c>
      <c r="M112" s="142">
        <f>'[3]coopneg'!P6</f>
        <v>0</v>
      </c>
      <c r="N112" s="11">
        <f>'[3]coopneg'!Q6</f>
        <v>16.21</v>
      </c>
      <c r="O112" s="11">
        <f>'[3]coopneg'!R6</f>
        <v>0</v>
      </c>
      <c r="P112" s="11">
        <f>'[3]coopneg'!S6</f>
        <v>0</v>
      </c>
      <c r="Q112" s="142">
        <f>'[3]coopneg'!T6</f>
        <v>16.21</v>
      </c>
      <c r="R112" s="124" t="s">
        <v>108</v>
      </c>
      <c r="S112" s="11">
        <f>'[3]coopneg'!U6</f>
        <v>3213.86</v>
      </c>
      <c r="T112" s="11">
        <f>'[3]coopneg'!V6</f>
        <v>1984.74</v>
      </c>
      <c r="U112" s="11">
        <f>'[3]coopneg'!W6</f>
        <v>0</v>
      </c>
      <c r="V112" s="196">
        <f>'[3]coopneg'!X6</f>
        <v>5198.6</v>
      </c>
      <c r="W112" s="11">
        <f>'[3]coopneg'!Y6</f>
        <v>4117.73</v>
      </c>
      <c r="X112" s="11">
        <f>'[3]coopneg'!Z6</f>
        <v>315.2</v>
      </c>
      <c r="Y112" s="11">
        <f>'[3]coopneg'!AA6</f>
        <v>0</v>
      </c>
      <c r="Z112" s="196">
        <f>'[3]coopneg'!AB6</f>
        <v>4432.93</v>
      </c>
      <c r="AA112" s="11">
        <f>'[3]coopneg'!AC6</f>
        <v>0</v>
      </c>
      <c r="AB112" s="11">
        <f>'[3]coopneg'!AD6</f>
        <v>0</v>
      </c>
      <c r="AC112" s="11">
        <f>'[3]coopneg'!AE6</f>
        <v>0</v>
      </c>
      <c r="AD112" s="11">
        <f>'[3]coopneg'!AF6</f>
        <v>0</v>
      </c>
    </row>
    <row r="113" spans="1:30" s="27" customFormat="1" ht="12.75">
      <c r="A113" s="124" t="s">
        <v>109</v>
      </c>
      <c r="B113" s="11">
        <f>'[3]coopneg'!E7</f>
        <v>25893.98</v>
      </c>
      <c r="C113" s="11">
        <f>'[3]coopneg'!F7</f>
        <v>24725.73</v>
      </c>
      <c r="D113" s="11">
        <f>'[3]coopneg'!G7</f>
        <v>0</v>
      </c>
      <c r="E113" s="142">
        <f>'[3]coopneg'!H7</f>
        <v>50619.71</v>
      </c>
      <c r="F113" s="11">
        <f>'[3]coopneg'!I7</f>
        <v>1171.93</v>
      </c>
      <c r="G113" s="11">
        <f>'[3]coopneg'!J7</f>
        <v>387.3</v>
      </c>
      <c r="H113" s="11">
        <f>'[3]coopneg'!K7</f>
        <v>0</v>
      </c>
      <c r="I113" s="142">
        <f>'[3]coopneg'!L7</f>
        <v>1559.23</v>
      </c>
      <c r="J113" s="11">
        <f>'[3]coopneg'!M7</f>
        <v>0</v>
      </c>
      <c r="K113" s="11">
        <f>'[3]coopneg'!N7</f>
        <v>0</v>
      </c>
      <c r="L113" s="11">
        <f>'[3]coopneg'!O7</f>
        <v>0</v>
      </c>
      <c r="M113" s="142">
        <f>'[3]coopneg'!P7</f>
        <v>0</v>
      </c>
      <c r="N113" s="11">
        <f>'[3]coopneg'!Q7</f>
        <v>62.09</v>
      </c>
      <c r="O113" s="11">
        <f>'[3]coopneg'!R7</f>
        <v>0</v>
      </c>
      <c r="P113" s="11">
        <f>'[3]coopneg'!S7</f>
        <v>27.7</v>
      </c>
      <c r="Q113" s="142">
        <f>'[3]coopneg'!T7</f>
        <v>89.79</v>
      </c>
      <c r="R113" s="124" t="s">
        <v>109</v>
      </c>
      <c r="S113" s="11">
        <f>'[3]coopneg'!U7</f>
        <v>5788.02</v>
      </c>
      <c r="T113" s="11">
        <f>'[3]coopneg'!V7</f>
        <v>5238.71</v>
      </c>
      <c r="U113" s="11">
        <f>'[3]coopneg'!W7</f>
        <v>0</v>
      </c>
      <c r="V113" s="196">
        <f>'[3]coopneg'!X7</f>
        <v>11026.73</v>
      </c>
      <c r="W113" s="11">
        <f>'[3]coopneg'!Y7</f>
        <v>294.48</v>
      </c>
      <c r="X113" s="11">
        <f>'[3]coopneg'!Z7</f>
        <v>202.29</v>
      </c>
      <c r="Y113" s="11">
        <f>'[3]coopneg'!AA7</f>
        <v>0</v>
      </c>
      <c r="Z113" s="196">
        <f>'[3]coopneg'!AB7</f>
        <v>496.77</v>
      </c>
      <c r="AA113" s="11">
        <f>'[3]coopneg'!AC7</f>
        <v>0</v>
      </c>
      <c r="AB113" s="11">
        <f>'[3]coopneg'!AD7</f>
        <v>0</v>
      </c>
      <c r="AC113" s="11">
        <f>'[3]coopneg'!AE7</f>
        <v>0</v>
      </c>
      <c r="AD113" s="11">
        <f>'[3]coopneg'!AF7</f>
        <v>0</v>
      </c>
    </row>
    <row r="114" spans="1:30" s="27" customFormat="1" ht="12.75">
      <c r="A114" s="124" t="s">
        <v>110</v>
      </c>
      <c r="B114" s="11">
        <f>'[3]coopneg'!E8</f>
        <v>0</v>
      </c>
      <c r="C114" s="11">
        <f>'[3]coopneg'!F8</f>
        <v>7.8</v>
      </c>
      <c r="D114" s="11">
        <f>'[3]coopneg'!G8</f>
        <v>0</v>
      </c>
      <c r="E114" s="142">
        <f>'[3]coopneg'!H8</f>
        <v>7.8</v>
      </c>
      <c r="F114" s="11">
        <f>'[3]coopneg'!I8</f>
        <v>0</v>
      </c>
      <c r="G114" s="11">
        <f>'[3]coopneg'!J8</f>
        <v>0</v>
      </c>
      <c r="H114" s="11">
        <f>'[3]coopneg'!K8</f>
        <v>0</v>
      </c>
      <c r="I114" s="142">
        <f>'[3]coopneg'!L8</f>
        <v>0</v>
      </c>
      <c r="J114" s="11">
        <f>'[3]coopneg'!M8</f>
        <v>0</v>
      </c>
      <c r="K114" s="11">
        <f>'[3]coopneg'!N8</f>
        <v>0</v>
      </c>
      <c r="L114" s="11">
        <f>'[3]coopneg'!O8</f>
        <v>0</v>
      </c>
      <c r="M114" s="142">
        <f>'[3]coopneg'!P8</f>
        <v>0</v>
      </c>
      <c r="N114" s="11">
        <f>'[3]coopneg'!Q8</f>
        <v>0</v>
      </c>
      <c r="O114" s="11">
        <f>'[3]coopneg'!R8</f>
        <v>0</v>
      </c>
      <c r="P114" s="11">
        <f>'[3]coopneg'!S8</f>
        <v>0</v>
      </c>
      <c r="Q114" s="142">
        <f>'[3]coopneg'!T8</f>
        <v>0</v>
      </c>
      <c r="R114" s="124" t="s">
        <v>110</v>
      </c>
      <c r="S114" s="11">
        <f>'[3]coopneg'!U8</f>
        <v>0</v>
      </c>
      <c r="T114" s="11">
        <f>'[3]coopneg'!V8</f>
        <v>0</v>
      </c>
      <c r="U114" s="11">
        <f>'[3]coopneg'!W8</f>
        <v>0</v>
      </c>
      <c r="V114" s="196">
        <f>'[3]coopneg'!X8</f>
        <v>0</v>
      </c>
      <c r="W114" s="11">
        <f>'[3]coopneg'!Y8</f>
        <v>0</v>
      </c>
      <c r="X114" s="11">
        <f>'[3]coopneg'!Z8</f>
        <v>0</v>
      </c>
      <c r="Y114" s="11">
        <f>'[3]coopneg'!AA8</f>
        <v>0</v>
      </c>
      <c r="Z114" s="196">
        <f>'[3]coopneg'!AB8</f>
        <v>0</v>
      </c>
      <c r="AA114" s="11">
        <f>'[3]coopneg'!AC8</f>
        <v>0</v>
      </c>
      <c r="AB114" s="11">
        <f>'[3]coopneg'!AD8</f>
        <v>0</v>
      </c>
      <c r="AC114" s="11">
        <f>'[3]coopneg'!AE8</f>
        <v>0</v>
      </c>
      <c r="AD114" s="11">
        <f>'[3]coopneg'!AF8</f>
        <v>0</v>
      </c>
    </row>
    <row r="115" spans="1:30" s="27" customFormat="1" ht="12.75">
      <c r="A115" s="124" t="s">
        <v>111</v>
      </c>
      <c r="B115" s="11">
        <f>'[3]coopneg'!E9</f>
        <v>0</v>
      </c>
      <c r="C115" s="11">
        <f>'[3]coopneg'!F9</f>
        <v>81.9</v>
      </c>
      <c r="D115" s="11">
        <f>'[3]coopneg'!G9</f>
        <v>0</v>
      </c>
      <c r="E115" s="142">
        <f>'[3]coopneg'!H9</f>
        <v>81.9</v>
      </c>
      <c r="F115" s="11">
        <f>'[3]coopneg'!I9</f>
        <v>0</v>
      </c>
      <c r="G115" s="11">
        <f>'[3]coopneg'!J9</f>
        <v>0</v>
      </c>
      <c r="H115" s="11">
        <f>'[3]coopneg'!K9</f>
        <v>0</v>
      </c>
      <c r="I115" s="142">
        <f>'[3]coopneg'!L9</f>
        <v>0</v>
      </c>
      <c r="J115" s="11">
        <f>'[3]coopneg'!M9</f>
        <v>0</v>
      </c>
      <c r="K115" s="11">
        <f>'[3]coopneg'!N9</f>
        <v>0</v>
      </c>
      <c r="L115" s="11">
        <f>'[3]coopneg'!O9</f>
        <v>0</v>
      </c>
      <c r="M115" s="142">
        <f>'[3]coopneg'!P9</f>
        <v>0</v>
      </c>
      <c r="N115" s="11">
        <f>'[3]coopneg'!Q9</f>
        <v>0</v>
      </c>
      <c r="O115" s="11">
        <f>'[3]coopneg'!R9</f>
        <v>0</v>
      </c>
      <c r="P115" s="11">
        <f>'[3]coopneg'!S9</f>
        <v>0</v>
      </c>
      <c r="Q115" s="142">
        <f>'[3]coopneg'!T9</f>
        <v>0</v>
      </c>
      <c r="R115" s="124" t="s">
        <v>111</v>
      </c>
      <c r="S115" s="11">
        <f>'[3]coopneg'!U9</f>
        <v>0</v>
      </c>
      <c r="T115" s="11">
        <f>'[3]coopneg'!V9</f>
        <v>0</v>
      </c>
      <c r="U115" s="11">
        <f>'[3]coopneg'!W9</f>
        <v>0</v>
      </c>
      <c r="V115" s="196">
        <f>'[3]coopneg'!X9</f>
        <v>0</v>
      </c>
      <c r="W115" s="11">
        <f>'[3]coopneg'!Y9</f>
        <v>0</v>
      </c>
      <c r="X115" s="11">
        <f>'[3]coopneg'!Z9</f>
        <v>0</v>
      </c>
      <c r="Y115" s="11">
        <f>'[3]coopneg'!AA9</f>
        <v>0</v>
      </c>
      <c r="Z115" s="196">
        <f>'[3]coopneg'!AB9</f>
        <v>0</v>
      </c>
      <c r="AA115" s="11">
        <f>'[3]coopneg'!AC9</f>
        <v>0</v>
      </c>
      <c r="AB115" s="11">
        <f>'[3]coopneg'!AD9</f>
        <v>0</v>
      </c>
      <c r="AC115" s="11">
        <f>'[3]coopneg'!AE9</f>
        <v>0</v>
      </c>
      <c r="AD115" s="11">
        <f>'[3]coopneg'!AF9</f>
        <v>0</v>
      </c>
    </row>
    <row r="116" spans="1:30" s="27" customFormat="1" ht="12.75">
      <c r="A116" s="124" t="s">
        <v>112</v>
      </c>
      <c r="B116" s="11">
        <f>'[3]coopneg'!E10</f>
        <v>0</v>
      </c>
      <c r="C116" s="11">
        <f>'[3]coopneg'!F10</f>
        <v>0</v>
      </c>
      <c r="D116" s="11">
        <f>'[3]coopneg'!G10</f>
        <v>0</v>
      </c>
      <c r="E116" s="142">
        <f>'[3]coopneg'!H10</f>
        <v>0</v>
      </c>
      <c r="F116" s="11">
        <f>'[3]coopneg'!I10</f>
        <v>0</v>
      </c>
      <c r="G116" s="11">
        <f>'[3]coopneg'!J10</f>
        <v>0</v>
      </c>
      <c r="H116" s="11">
        <f>'[3]coopneg'!K10</f>
        <v>0</v>
      </c>
      <c r="I116" s="142">
        <f>'[3]coopneg'!L10</f>
        <v>0</v>
      </c>
      <c r="J116" s="11">
        <f>'[3]coopneg'!M10</f>
        <v>0</v>
      </c>
      <c r="K116" s="11">
        <f>'[3]coopneg'!N10</f>
        <v>0</v>
      </c>
      <c r="L116" s="11">
        <f>'[3]coopneg'!O10</f>
        <v>0</v>
      </c>
      <c r="M116" s="142">
        <f>'[3]coopneg'!P10</f>
        <v>0</v>
      </c>
      <c r="N116" s="11">
        <f>'[3]coopneg'!Q10</f>
        <v>0</v>
      </c>
      <c r="O116" s="11">
        <f>'[3]coopneg'!R10</f>
        <v>0</v>
      </c>
      <c r="P116" s="11">
        <f>'[3]coopneg'!S10</f>
        <v>0</v>
      </c>
      <c r="Q116" s="142">
        <f>'[3]coopneg'!T10</f>
        <v>0</v>
      </c>
      <c r="R116" s="124" t="s">
        <v>112</v>
      </c>
      <c r="S116" s="11">
        <f>'[3]coopneg'!U10</f>
        <v>0</v>
      </c>
      <c r="T116" s="11">
        <f>'[3]coopneg'!V10</f>
        <v>0</v>
      </c>
      <c r="U116" s="11">
        <f>'[3]coopneg'!W10</f>
        <v>0</v>
      </c>
      <c r="V116" s="196">
        <f>'[3]coopneg'!X10</f>
        <v>0</v>
      </c>
      <c r="W116" s="11">
        <f>'[3]coopneg'!Y10</f>
        <v>0</v>
      </c>
      <c r="X116" s="11">
        <f>'[3]coopneg'!Z10</f>
        <v>0</v>
      </c>
      <c r="Y116" s="11">
        <f>'[3]coopneg'!AA10</f>
        <v>0</v>
      </c>
      <c r="Z116" s="196">
        <f>'[3]coopneg'!AB10</f>
        <v>0</v>
      </c>
      <c r="AA116" s="11">
        <f>'[3]coopneg'!AC10</f>
        <v>0</v>
      </c>
      <c r="AB116" s="11">
        <f>'[3]coopneg'!AD10</f>
        <v>0</v>
      </c>
      <c r="AC116" s="11">
        <f>'[3]coopneg'!AE10</f>
        <v>0</v>
      </c>
      <c r="AD116" s="11">
        <f>'[3]coopneg'!AF10</f>
        <v>0</v>
      </c>
    </row>
    <row r="117" spans="1:30" s="27" customFormat="1" ht="12.75">
      <c r="A117" s="124" t="s">
        <v>113</v>
      </c>
      <c r="B117" s="11">
        <f>'[3]coopneg'!E11</f>
        <v>14519.2</v>
      </c>
      <c r="C117" s="11">
        <f>'[3]coopneg'!F11</f>
        <v>7964</v>
      </c>
      <c r="D117" s="11">
        <f>'[3]coopneg'!G11</f>
        <v>0</v>
      </c>
      <c r="E117" s="142">
        <f>'[3]coopneg'!H11</f>
        <v>22483.2</v>
      </c>
      <c r="F117" s="11">
        <f>'[3]coopneg'!I11</f>
        <v>31.2</v>
      </c>
      <c r="G117" s="11">
        <f>'[3]coopneg'!J11</f>
        <v>0</v>
      </c>
      <c r="H117" s="11">
        <f>'[3]coopneg'!K11</f>
        <v>0</v>
      </c>
      <c r="I117" s="142">
        <f>'[3]coopneg'!L11</f>
        <v>31.2</v>
      </c>
      <c r="J117" s="11">
        <f>'[3]coopneg'!M11</f>
        <v>0</v>
      </c>
      <c r="K117" s="11">
        <f>'[3]coopneg'!N11</f>
        <v>0</v>
      </c>
      <c r="L117" s="11">
        <f>'[3]coopneg'!O11</f>
        <v>0</v>
      </c>
      <c r="M117" s="142">
        <f>'[3]coopneg'!P11</f>
        <v>0</v>
      </c>
      <c r="N117" s="11">
        <f>'[3]coopneg'!Q11</f>
        <v>29.18</v>
      </c>
      <c r="O117" s="11">
        <f>'[3]coopneg'!R11</f>
        <v>0</v>
      </c>
      <c r="P117" s="11">
        <f>'[3]coopneg'!S11</f>
        <v>0</v>
      </c>
      <c r="Q117" s="142">
        <f>'[3]coopneg'!T11</f>
        <v>29.18</v>
      </c>
      <c r="R117" s="124" t="s">
        <v>113</v>
      </c>
      <c r="S117" s="11">
        <f>'[3]coopneg'!U11</f>
        <v>2148.9</v>
      </c>
      <c r="T117" s="11">
        <f>'[3]coopneg'!V11</f>
        <v>1185.5</v>
      </c>
      <c r="U117" s="11">
        <f>'[3]coopneg'!W11</f>
        <v>0</v>
      </c>
      <c r="V117" s="196">
        <f>'[3]coopneg'!X11</f>
        <v>3334.4</v>
      </c>
      <c r="W117" s="11">
        <f>'[3]coopneg'!Y11</f>
        <v>3141.2</v>
      </c>
      <c r="X117" s="11">
        <f>'[3]coopneg'!Z11</f>
        <v>189.5</v>
      </c>
      <c r="Y117" s="11">
        <f>'[3]coopneg'!AA11</f>
        <v>0</v>
      </c>
      <c r="Z117" s="196">
        <f>'[3]coopneg'!AB11</f>
        <v>3330.7</v>
      </c>
      <c r="AA117" s="11">
        <f>'[3]coopneg'!AC11</f>
        <v>0</v>
      </c>
      <c r="AB117" s="11">
        <f>'[3]coopneg'!AD11</f>
        <v>0</v>
      </c>
      <c r="AC117" s="11">
        <f>'[3]coopneg'!AE11</f>
        <v>0</v>
      </c>
      <c r="AD117" s="11">
        <f>'[3]coopneg'!AF11</f>
        <v>0</v>
      </c>
    </row>
    <row r="118" spans="1:30" s="72" customFormat="1" ht="12.75">
      <c r="A118" s="162" t="s">
        <v>103</v>
      </c>
      <c r="B118" s="159">
        <f>B110+B111+B112+B113+B114+B115+B116+B117</f>
        <v>163404.56000000003</v>
      </c>
      <c r="C118" s="159">
        <f>SUM(C110:C117)</f>
        <v>99812.84999999999</v>
      </c>
      <c r="D118" s="159">
        <f>D111+D112+D113+D114+D115+D116+D117</f>
        <v>0</v>
      </c>
      <c r="E118" s="160">
        <f>SUM(E110:E117)</f>
        <v>263389.81999999995</v>
      </c>
      <c r="F118" s="160">
        <f aca="true" t="shared" si="4" ref="F118:Q118">SUM(F110:F117)</f>
        <v>6317.3099999999995</v>
      </c>
      <c r="G118" s="160">
        <f t="shared" si="4"/>
        <v>3831.3</v>
      </c>
      <c r="H118" s="160">
        <f t="shared" si="4"/>
        <v>0</v>
      </c>
      <c r="I118" s="160">
        <f t="shared" si="4"/>
        <v>10148.61</v>
      </c>
      <c r="J118" s="160">
        <f t="shared" si="4"/>
        <v>0</v>
      </c>
      <c r="K118" s="160">
        <f t="shared" si="4"/>
        <v>0</v>
      </c>
      <c r="L118" s="160">
        <f t="shared" si="4"/>
        <v>0</v>
      </c>
      <c r="M118" s="160">
        <f t="shared" si="4"/>
        <v>0</v>
      </c>
      <c r="N118" s="160">
        <f t="shared" si="4"/>
        <v>570.9599999999999</v>
      </c>
      <c r="O118" s="160">
        <f t="shared" si="4"/>
        <v>0</v>
      </c>
      <c r="P118" s="160">
        <f t="shared" si="4"/>
        <v>32.8</v>
      </c>
      <c r="Q118" s="160">
        <f t="shared" si="4"/>
        <v>603.7599999999999</v>
      </c>
      <c r="R118" s="162" t="s">
        <v>103</v>
      </c>
      <c r="S118" s="159">
        <f aca="true" t="shared" si="5" ref="S118:AD118">S110+S111+S112+S113+S114+S115+S116+S117</f>
        <v>28062.510000000002</v>
      </c>
      <c r="T118" s="159">
        <f t="shared" si="5"/>
        <v>15545.510000000002</v>
      </c>
      <c r="U118" s="159">
        <f t="shared" si="5"/>
        <v>828.1</v>
      </c>
      <c r="V118" s="197">
        <f t="shared" si="5"/>
        <v>44436.12</v>
      </c>
      <c r="W118" s="159">
        <f t="shared" si="5"/>
        <v>53842.219999999994</v>
      </c>
      <c r="X118" s="159">
        <f t="shared" si="5"/>
        <v>13937.29</v>
      </c>
      <c r="Y118" s="159">
        <f t="shared" si="5"/>
        <v>320.4</v>
      </c>
      <c r="Z118" s="197">
        <f t="shared" si="5"/>
        <v>68099.91</v>
      </c>
      <c r="AA118" s="159">
        <f t="shared" si="5"/>
        <v>0</v>
      </c>
      <c r="AB118" s="159">
        <f t="shared" si="5"/>
        <v>0</v>
      </c>
      <c r="AC118" s="159">
        <f t="shared" si="5"/>
        <v>0</v>
      </c>
      <c r="AD118" s="159">
        <f t="shared" si="5"/>
        <v>0</v>
      </c>
    </row>
    <row r="119" spans="1:30" s="27" customFormat="1" ht="12.75">
      <c r="A119" s="126" t="s">
        <v>114</v>
      </c>
      <c r="B119" s="11"/>
      <c r="C119" s="11"/>
      <c r="D119" s="11"/>
      <c r="E119" s="142"/>
      <c r="F119" s="11"/>
      <c r="G119" s="11"/>
      <c r="H119" s="11"/>
      <c r="I119" s="142"/>
      <c r="J119" s="11"/>
      <c r="K119" s="11"/>
      <c r="L119" s="11"/>
      <c r="M119" s="142"/>
      <c r="N119" s="11"/>
      <c r="O119" s="11"/>
      <c r="P119" s="11"/>
      <c r="Q119" s="142"/>
      <c r="R119" s="126" t="s">
        <v>114</v>
      </c>
      <c r="S119" s="11"/>
      <c r="T119" s="11"/>
      <c r="U119" s="11"/>
      <c r="V119" s="196"/>
      <c r="W119" s="11"/>
      <c r="X119" s="11"/>
      <c r="Y119" s="11"/>
      <c r="Z119" s="196"/>
      <c r="AA119" s="11"/>
      <c r="AB119" s="11"/>
      <c r="AC119" s="11"/>
      <c r="AD119" s="11"/>
    </row>
    <row r="120" spans="1:30" s="27" customFormat="1" ht="12.75">
      <c r="A120" s="124" t="s">
        <v>115</v>
      </c>
      <c r="B120" s="11">
        <f>'[3]coopneg'!E13</f>
        <v>73025.81</v>
      </c>
      <c r="C120" s="11">
        <f>'[3]coopneg'!F13</f>
        <v>5938.76</v>
      </c>
      <c r="D120" s="11">
        <f>'[3]coopneg'!G13</f>
        <v>0</v>
      </c>
      <c r="E120" s="142">
        <f>'[3]coopneg'!H13</f>
        <v>78964.57</v>
      </c>
      <c r="F120" s="11">
        <f>'[3]coopneg'!I13</f>
        <v>246.99</v>
      </c>
      <c r="G120" s="11">
        <f>'[3]coopneg'!J13</f>
        <v>0</v>
      </c>
      <c r="H120" s="11">
        <f>'[3]coopneg'!K13</f>
        <v>0</v>
      </c>
      <c r="I120" s="142">
        <f>'[3]coopneg'!L13</f>
        <v>246.99</v>
      </c>
      <c r="J120" s="11">
        <f>'[3]coopneg'!M13</f>
        <v>0</v>
      </c>
      <c r="K120" s="11">
        <f>'[3]coopneg'!N13</f>
        <v>0</v>
      </c>
      <c r="L120" s="11">
        <f>'[3]coopneg'!O13</f>
        <v>0</v>
      </c>
      <c r="M120" s="142">
        <f>'[3]coopneg'!P13</f>
        <v>0</v>
      </c>
      <c r="N120" s="11">
        <f>'[3]coopneg'!Q13</f>
        <v>40.1</v>
      </c>
      <c r="O120" s="11">
        <f>'[3]coopneg'!R13</f>
        <v>0</v>
      </c>
      <c r="P120" s="11">
        <f>'[3]coopneg'!S13</f>
        <v>0</v>
      </c>
      <c r="Q120" s="142">
        <f>'[3]coopneg'!T13</f>
        <v>40.1</v>
      </c>
      <c r="R120" s="124" t="s">
        <v>115</v>
      </c>
      <c r="S120" s="11">
        <f>'[3]coopneg'!U13</f>
        <v>5949.61</v>
      </c>
      <c r="T120" s="11">
        <f>'[3]coopneg'!V13</f>
        <v>644.18</v>
      </c>
      <c r="U120" s="11">
        <f>'[3]coopneg'!W13</f>
        <v>0</v>
      </c>
      <c r="V120" s="196">
        <f>'[3]coopneg'!X13</f>
        <v>6593.79</v>
      </c>
      <c r="W120" s="11">
        <f>'[3]coopneg'!Y13</f>
        <v>6829.21</v>
      </c>
      <c r="X120" s="11">
        <f>'[3]coopneg'!Z13</f>
        <v>106.5</v>
      </c>
      <c r="Y120" s="11">
        <f>'[3]coopneg'!AA13</f>
        <v>0</v>
      </c>
      <c r="Z120" s="196">
        <f>'[3]coopneg'!AB13</f>
        <v>6935.71</v>
      </c>
      <c r="AA120" s="11">
        <f>'[3]coopneg'!AC13</f>
        <v>0</v>
      </c>
      <c r="AB120" s="11">
        <f>'[3]coopneg'!AD13</f>
        <v>0</v>
      </c>
      <c r="AC120" s="11">
        <f>'[3]coopneg'!AE13</f>
        <v>0</v>
      </c>
      <c r="AD120" s="11">
        <f>'[3]coopneg'!AF13</f>
        <v>0</v>
      </c>
    </row>
    <row r="121" spans="1:30" s="27" customFormat="1" ht="12.75">
      <c r="A121" s="124" t="s">
        <v>116</v>
      </c>
      <c r="B121" s="11">
        <f>'[3]coopneg'!E14</f>
        <v>108598.93</v>
      </c>
      <c r="C121" s="11">
        <f>'[3]coopneg'!F14</f>
        <v>146077.59</v>
      </c>
      <c r="D121" s="11">
        <f>'[3]coopneg'!G14</f>
        <v>0</v>
      </c>
      <c r="E121" s="142">
        <f>'[3]coopneg'!H14</f>
        <v>254676.52</v>
      </c>
      <c r="F121" s="11">
        <f>'[3]coopneg'!I14</f>
        <v>12883.4</v>
      </c>
      <c r="G121" s="11">
        <f>'[3]coopneg'!J14</f>
        <v>5304.09</v>
      </c>
      <c r="H121" s="11">
        <f>'[3]coopneg'!K14</f>
        <v>0</v>
      </c>
      <c r="I121" s="142">
        <f>'[3]coopneg'!L14</f>
        <v>18187.49</v>
      </c>
      <c r="J121" s="11">
        <f>'[3]coopneg'!M14</f>
        <v>37.1</v>
      </c>
      <c r="K121" s="11">
        <f>'[3]coopneg'!N14</f>
        <v>0</v>
      </c>
      <c r="L121" s="11">
        <f>'[3]coopneg'!O14</f>
        <v>0</v>
      </c>
      <c r="M121" s="142">
        <f>'[3]coopneg'!P14</f>
        <v>37.1</v>
      </c>
      <c r="N121" s="11">
        <f>'[3]coopneg'!Q14</f>
        <v>22.2</v>
      </c>
      <c r="O121" s="11">
        <f>'[3]coopneg'!R14</f>
        <v>0</v>
      </c>
      <c r="P121" s="11">
        <f>'[3]coopneg'!S14</f>
        <v>0</v>
      </c>
      <c r="Q121" s="142">
        <f>'[3]coopneg'!T14</f>
        <v>22.2</v>
      </c>
      <c r="R121" s="124" t="s">
        <v>116</v>
      </c>
      <c r="S121" s="11">
        <f>'[3]coopneg'!U14</f>
        <v>12384.46</v>
      </c>
      <c r="T121" s="11">
        <f>'[3]coopneg'!V14</f>
        <v>6726.45</v>
      </c>
      <c r="U121" s="11">
        <f>'[3]coopneg'!W14</f>
        <v>641.86</v>
      </c>
      <c r="V121" s="196">
        <f>'[3]coopneg'!X14</f>
        <v>19752.77</v>
      </c>
      <c r="W121" s="11">
        <f>'[3]coopneg'!Y14</f>
        <v>1150.34</v>
      </c>
      <c r="X121" s="11">
        <f>'[3]coopneg'!Z14</f>
        <v>1618.1</v>
      </c>
      <c r="Y121" s="11">
        <f>'[3]coopneg'!AA14</f>
        <v>32</v>
      </c>
      <c r="Z121" s="196">
        <f>'[3]coopneg'!AB14</f>
        <v>2800.44</v>
      </c>
      <c r="AA121" s="11">
        <f>'[3]coopneg'!AC14</f>
        <v>0</v>
      </c>
      <c r="AB121" s="11">
        <f>'[3]coopneg'!AD14</f>
        <v>0</v>
      </c>
      <c r="AC121" s="11">
        <f>'[3]coopneg'!AE14</f>
        <v>0</v>
      </c>
      <c r="AD121" s="11">
        <f>'[3]coopneg'!AF14</f>
        <v>0</v>
      </c>
    </row>
    <row r="122" spans="1:30" s="27" customFormat="1" ht="12.75">
      <c r="A122" s="124" t="s">
        <v>117</v>
      </c>
      <c r="B122" s="11">
        <f>'[3]coopneg'!E15</f>
        <v>244434.4</v>
      </c>
      <c r="C122" s="11">
        <f>'[3]coopneg'!F15</f>
        <v>38929.34</v>
      </c>
      <c r="D122" s="11">
        <f>'[3]coopneg'!G15</f>
        <v>0</v>
      </c>
      <c r="E122" s="142">
        <f>'[3]coopneg'!H15</f>
        <v>283363.74</v>
      </c>
      <c r="F122" s="11">
        <f>'[3]coopneg'!I15</f>
        <v>11366.67</v>
      </c>
      <c r="G122" s="11">
        <f>'[3]coopneg'!J15</f>
        <v>1395.97</v>
      </c>
      <c r="H122" s="11">
        <f>'[3]coopneg'!K15</f>
        <v>0</v>
      </c>
      <c r="I122" s="142">
        <f>'[3]coopneg'!L15</f>
        <v>12762.64</v>
      </c>
      <c r="J122" s="11">
        <f>'[3]coopneg'!M15</f>
        <v>35.21</v>
      </c>
      <c r="K122" s="11">
        <f>'[3]coopneg'!N15</f>
        <v>0</v>
      </c>
      <c r="L122" s="11">
        <f>'[3]coopneg'!O15</f>
        <v>0</v>
      </c>
      <c r="M122" s="142">
        <f>'[3]coopneg'!P15</f>
        <v>35.21</v>
      </c>
      <c r="N122" s="11">
        <f>'[3]coopneg'!Q15</f>
        <v>145.5</v>
      </c>
      <c r="O122" s="11">
        <f>'[3]coopneg'!R15</f>
        <v>0</v>
      </c>
      <c r="P122" s="11">
        <f>'[3]coopneg'!S15</f>
        <v>25.92</v>
      </c>
      <c r="Q122" s="142">
        <f>'[3]coopneg'!T15</f>
        <v>171.42</v>
      </c>
      <c r="R122" s="124" t="s">
        <v>117</v>
      </c>
      <c r="S122" s="11">
        <f>'[3]coopneg'!U15</f>
        <v>32216.57</v>
      </c>
      <c r="T122" s="11">
        <f>'[3]coopneg'!V15</f>
        <v>3517.35</v>
      </c>
      <c r="U122" s="11">
        <f>'[3]coopneg'!W15</f>
        <v>674.56</v>
      </c>
      <c r="V122" s="196">
        <f>'[3]coopneg'!X15</f>
        <v>36408.48</v>
      </c>
      <c r="W122" s="11">
        <f>'[3]coopneg'!Y15</f>
        <v>13777.93</v>
      </c>
      <c r="X122" s="11">
        <f>'[3]coopneg'!Z15</f>
        <v>859.6</v>
      </c>
      <c r="Y122" s="11">
        <f>'[3]coopneg'!AA15</f>
        <v>389.68</v>
      </c>
      <c r="Z122" s="196">
        <f>'[3]coopneg'!AB15</f>
        <v>15027.21</v>
      </c>
      <c r="AA122" s="11">
        <f>'[3]coopneg'!AC15</f>
        <v>0</v>
      </c>
      <c r="AB122" s="11">
        <f>'[3]coopneg'!AD15</f>
        <v>0</v>
      </c>
      <c r="AC122" s="11">
        <f>'[3]coopneg'!AE15</f>
        <v>0</v>
      </c>
      <c r="AD122" s="11">
        <f>'[3]coopneg'!AF15</f>
        <v>0</v>
      </c>
    </row>
    <row r="123" spans="1:30" s="27" customFormat="1" ht="12.75">
      <c r="A123" s="124" t="s">
        <v>118</v>
      </c>
      <c r="B123" s="11">
        <f>'[3]coopneg'!E16</f>
        <v>46923.77</v>
      </c>
      <c r="C123" s="11">
        <f>'[3]coopneg'!F16</f>
        <v>44333.9</v>
      </c>
      <c r="D123" s="11">
        <f>'[3]coopneg'!G16</f>
        <v>0</v>
      </c>
      <c r="E123" s="142">
        <f>'[3]coopneg'!H16</f>
        <v>91257.67</v>
      </c>
      <c r="F123" s="11">
        <f>'[3]coopneg'!I16</f>
        <v>2638.97</v>
      </c>
      <c r="G123" s="11">
        <f>'[3]coopneg'!J16</f>
        <v>1448.87</v>
      </c>
      <c r="H123" s="11">
        <f>'[3]coopneg'!K16</f>
        <v>0</v>
      </c>
      <c r="I123" s="142">
        <f>'[3]coopneg'!L16</f>
        <v>4087.84</v>
      </c>
      <c r="J123" s="11">
        <f>'[3]coopneg'!M16</f>
        <v>0</v>
      </c>
      <c r="K123" s="11">
        <f>'[3]coopneg'!N16</f>
        <v>34.6</v>
      </c>
      <c r="L123" s="11">
        <f>'[3]coopneg'!O16</f>
        <v>0</v>
      </c>
      <c r="M123" s="142">
        <f>'[3]coopneg'!P16</f>
        <v>34.6</v>
      </c>
      <c r="N123" s="11">
        <f>'[3]coopneg'!Q16</f>
        <v>0</v>
      </c>
      <c r="O123" s="11">
        <f>'[3]coopneg'!R16</f>
        <v>0</v>
      </c>
      <c r="P123" s="11">
        <f>'[3]coopneg'!S16</f>
        <v>0</v>
      </c>
      <c r="Q123" s="142">
        <f>'[3]coopneg'!T16</f>
        <v>0</v>
      </c>
      <c r="R123" s="124" t="s">
        <v>118</v>
      </c>
      <c r="S123" s="11">
        <f>'[3]coopneg'!U16</f>
        <v>1274.42</v>
      </c>
      <c r="T123" s="11">
        <f>'[3]coopneg'!V16</f>
        <v>1827.99</v>
      </c>
      <c r="U123" s="11">
        <f>'[3]coopneg'!W16</f>
        <v>0</v>
      </c>
      <c r="V123" s="196">
        <f>'[3]coopneg'!X16</f>
        <v>3102.41</v>
      </c>
      <c r="W123" s="11">
        <f>'[3]coopneg'!Y16</f>
        <v>365.72</v>
      </c>
      <c r="X123" s="11">
        <f>'[3]coopneg'!Z16</f>
        <v>398.13</v>
      </c>
      <c r="Y123" s="11">
        <f>'[3]coopneg'!AA16</f>
        <v>0</v>
      </c>
      <c r="Z123" s="196">
        <f>'[3]coopneg'!AB16</f>
        <v>763.85</v>
      </c>
      <c r="AA123" s="11">
        <f>'[3]coopneg'!AC16</f>
        <v>0</v>
      </c>
      <c r="AB123" s="11">
        <f>'[3]coopneg'!AD16</f>
        <v>0</v>
      </c>
      <c r="AC123" s="11">
        <f>'[3]coopneg'!AE16</f>
        <v>0</v>
      </c>
      <c r="AD123" s="11">
        <f>'[3]coopneg'!AF16</f>
        <v>0</v>
      </c>
    </row>
    <row r="124" spans="1:30" s="72" customFormat="1" ht="12.75">
      <c r="A124" s="162" t="s">
        <v>103</v>
      </c>
      <c r="B124" s="163">
        <f aca="true" t="shared" si="6" ref="B124:Q124">B120+B121+B122+B123</f>
        <v>472982.91000000003</v>
      </c>
      <c r="C124" s="163">
        <f t="shared" si="6"/>
        <v>235279.59</v>
      </c>
      <c r="D124" s="163">
        <f t="shared" si="6"/>
        <v>0</v>
      </c>
      <c r="E124" s="163">
        <f t="shared" si="6"/>
        <v>708262.5</v>
      </c>
      <c r="F124" s="163">
        <f t="shared" si="6"/>
        <v>27136.03</v>
      </c>
      <c r="G124" s="163">
        <f t="shared" si="6"/>
        <v>8148.93</v>
      </c>
      <c r="H124" s="163">
        <f t="shared" si="6"/>
        <v>0</v>
      </c>
      <c r="I124" s="163">
        <f t="shared" si="6"/>
        <v>35284.96000000001</v>
      </c>
      <c r="J124" s="163">
        <f t="shared" si="6"/>
        <v>72.31</v>
      </c>
      <c r="K124" s="163">
        <f t="shared" si="6"/>
        <v>34.6</v>
      </c>
      <c r="L124" s="163">
        <f t="shared" si="6"/>
        <v>0</v>
      </c>
      <c r="M124" s="163">
        <f t="shared" si="6"/>
        <v>106.91</v>
      </c>
      <c r="N124" s="163">
        <f t="shared" si="6"/>
        <v>207.8</v>
      </c>
      <c r="O124" s="163">
        <f t="shared" si="6"/>
        <v>0</v>
      </c>
      <c r="P124" s="163">
        <f t="shared" si="6"/>
        <v>25.92</v>
      </c>
      <c r="Q124" s="163">
        <f t="shared" si="6"/>
        <v>233.71999999999997</v>
      </c>
      <c r="R124" s="162" t="s">
        <v>103</v>
      </c>
      <c r="S124" s="163">
        <f aca="true" t="shared" si="7" ref="S124:AD124">S120+S121+S122+S123</f>
        <v>51825.06</v>
      </c>
      <c r="T124" s="163">
        <f t="shared" si="7"/>
        <v>12715.97</v>
      </c>
      <c r="U124" s="163">
        <f t="shared" si="7"/>
        <v>1316.42</v>
      </c>
      <c r="V124" s="198">
        <f t="shared" si="7"/>
        <v>65857.45000000001</v>
      </c>
      <c r="W124" s="163">
        <f t="shared" si="7"/>
        <v>22123.2</v>
      </c>
      <c r="X124" s="163">
        <f t="shared" si="7"/>
        <v>2982.33</v>
      </c>
      <c r="Y124" s="163">
        <f t="shared" si="7"/>
        <v>421.68</v>
      </c>
      <c r="Z124" s="198">
        <f t="shared" si="7"/>
        <v>25527.21</v>
      </c>
      <c r="AA124" s="163">
        <f t="shared" si="7"/>
        <v>0</v>
      </c>
      <c r="AB124" s="163">
        <f t="shared" si="7"/>
        <v>0</v>
      </c>
      <c r="AC124" s="163">
        <f t="shared" si="7"/>
        <v>0</v>
      </c>
      <c r="AD124" s="163">
        <f t="shared" si="7"/>
        <v>0</v>
      </c>
    </row>
    <row r="125" spans="1:30" s="27" customFormat="1" ht="12.75">
      <c r="A125" s="126" t="s">
        <v>119</v>
      </c>
      <c r="B125" s="11"/>
      <c r="C125" s="11"/>
      <c r="D125" s="11"/>
      <c r="E125" s="142"/>
      <c r="F125" s="11"/>
      <c r="G125" s="11"/>
      <c r="H125" s="11"/>
      <c r="I125" s="142"/>
      <c r="J125" s="11"/>
      <c r="K125" s="11"/>
      <c r="L125" s="11"/>
      <c r="M125" s="142"/>
      <c r="N125" s="11"/>
      <c r="O125" s="11"/>
      <c r="P125" s="11"/>
      <c r="Q125" s="142"/>
      <c r="R125" s="126" t="s">
        <v>119</v>
      </c>
      <c r="S125" s="11"/>
      <c r="T125" s="11"/>
      <c r="U125" s="11"/>
      <c r="V125" s="196"/>
      <c r="W125" s="11"/>
      <c r="X125" s="11"/>
      <c r="Y125" s="11"/>
      <c r="Z125" s="196"/>
      <c r="AA125" s="11"/>
      <c r="AB125" s="11"/>
      <c r="AC125" s="11"/>
      <c r="AD125" s="11"/>
    </row>
    <row r="126" spans="1:30" s="27" customFormat="1" ht="12.75">
      <c r="A126" s="124" t="s">
        <v>120</v>
      </c>
      <c r="B126" s="64">
        <f>'[3]coopneg'!E18</f>
        <v>134125.06</v>
      </c>
      <c r="C126" s="64">
        <f>'[3]coopneg'!F18</f>
        <v>66300.12</v>
      </c>
      <c r="D126" s="64">
        <f>'[3]coopneg'!G18</f>
        <v>0</v>
      </c>
      <c r="E126" s="143">
        <f>'[3]coopneg'!H18</f>
        <v>200425.18</v>
      </c>
      <c r="F126" s="64">
        <f>'[3]coopneg'!I18</f>
        <v>1892.84</v>
      </c>
      <c r="G126" s="64">
        <f>'[3]coopneg'!J18</f>
        <v>281.6</v>
      </c>
      <c r="H126" s="64">
        <f>'[3]coopneg'!K18</f>
        <v>0</v>
      </c>
      <c r="I126" s="143">
        <f>'[3]coopneg'!L18</f>
        <v>2174.44</v>
      </c>
      <c r="J126" s="64">
        <f>'[3]coopneg'!M18</f>
        <v>0</v>
      </c>
      <c r="K126" s="64">
        <f>'[3]coopneg'!N18</f>
        <v>0</v>
      </c>
      <c r="L126" s="64">
        <f>'[3]coopneg'!O18</f>
        <v>0</v>
      </c>
      <c r="M126" s="143">
        <f>'[3]coopneg'!P18</f>
        <v>0</v>
      </c>
      <c r="N126" s="64">
        <f>'[3]coopneg'!Q18</f>
        <v>141.35</v>
      </c>
      <c r="O126" s="64">
        <f>'[3]coopneg'!R18</f>
        <v>149.1</v>
      </c>
      <c r="P126" s="64">
        <f>'[3]coopneg'!S18</f>
        <v>0</v>
      </c>
      <c r="Q126" s="143">
        <f>'[3]coopneg'!T18</f>
        <v>290.45</v>
      </c>
      <c r="R126" s="124" t="s">
        <v>120</v>
      </c>
      <c r="S126" s="64">
        <f>'[3]coopneg'!U18</f>
        <v>12622.46</v>
      </c>
      <c r="T126" s="64">
        <f>'[3]coopneg'!V18</f>
        <v>5215.34</v>
      </c>
      <c r="U126" s="64">
        <f>'[3]coopneg'!W18</f>
        <v>332</v>
      </c>
      <c r="V126" s="199">
        <f>'[3]coopneg'!X18</f>
        <v>18169.8</v>
      </c>
      <c r="W126" s="64">
        <f>'[3]coopneg'!Y18</f>
        <v>40325.68</v>
      </c>
      <c r="X126" s="64">
        <f>'[3]coopneg'!Z18</f>
        <v>12641.5</v>
      </c>
      <c r="Y126" s="64">
        <f>'[3]coopneg'!AA18</f>
        <v>360.1</v>
      </c>
      <c r="Z126" s="199">
        <f>'[3]coopneg'!AB18</f>
        <v>53327.28</v>
      </c>
      <c r="AA126" s="64">
        <f>'[3]coopneg'!AC18</f>
        <v>0</v>
      </c>
      <c r="AB126" s="64">
        <f>'[3]coopneg'!AD18</f>
        <v>0</v>
      </c>
      <c r="AC126" s="64">
        <f>'[3]coopneg'!AE18</f>
        <v>0</v>
      </c>
      <c r="AD126" s="64">
        <f>'[3]coopneg'!AF18</f>
        <v>0</v>
      </c>
    </row>
    <row r="127" spans="1:30" s="27" customFormat="1" ht="12.75">
      <c r="A127" s="124" t="s">
        <v>121</v>
      </c>
      <c r="B127" s="64">
        <f>'[3]coopneg'!E19</f>
        <v>119244.9</v>
      </c>
      <c r="C127" s="64">
        <f>'[3]coopneg'!F19</f>
        <v>51443.68</v>
      </c>
      <c r="D127" s="64">
        <f>'[3]coopneg'!G19</f>
        <v>0</v>
      </c>
      <c r="E127" s="143">
        <f>'[3]coopneg'!H19</f>
        <v>170688.58</v>
      </c>
      <c r="F127" s="64">
        <f>'[3]coopneg'!I19</f>
        <v>307.3</v>
      </c>
      <c r="G127" s="64">
        <f>'[3]coopneg'!J19</f>
        <v>181.8</v>
      </c>
      <c r="H127" s="64">
        <f>'[3]coopneg'!K19</f>
        <v>0</v>
      </c>
      <c r="I127" s="143">
        <f>'[3]coopneg'!L19</f>
        <v>489.1</v>
      </c>
      <c r="J127" s="64">
        <f>'[3]coopneg'!M19</f>
        <v>2.8</v>
      </c>
      <c r="K127" s="64">
        <f>'[3]coopneg'!N19</f>
        <v>0</v>
      </c>
      <c r="L127" s="64">
        <f>'[3]coopneg'!O19</f>
        <v>0</v>
      </c>
      <c r="M127" s="143">
        <f>'[3]coopneg'!P19</f>
        <v>2.8</v>
      </c>
      <c r="N127" s="64">
        <f>'[3]coopneg'!Q19</f>
        <v>1720.68</v>
      </c>
      <c r="O127" s="64">
        <f>'[3]coopneg'!R19</f>
        <v>241.6</v>
      </c>
      <c r="P127" s="64">
        <f>'[3]coopneg'!S19</f>
        <v>0</v>
      </c>
      <c r="Q127" s="143">
        <f>'[3]coopneg'!T19</f>
        <v>1962.28</v>
      </c>
      <c r="R127" s="124" t="s">
        <v>121</v>
      </c>
      <c r="S127" s="64">
        <f>'[3]coopneg'!U19</f>
        <v>23828.5</v>
      </c>
      <c r="T127" s="64">
        <f>'[3]coopneg'!V19</f>
        <v>10440.52</v>
      </c>
      <c r="U127" s="64">
        <f>'[3]coopneg'!W19</f>
        <v>0</v>
      </c>
      <c r="V127" s="199">
        <f>'[3]coopneg'!X19</f>
        <v>34269.02</v>
      </c>
      <c r="W127" s="64">
        <f>'[3]coopneg'!Y19</f>
        <v>15699.44</v>
      </c>
      <c r="X127" s="64">
        <f>'[3]coopneg'!Z19</f>
        <v>4419.3</v>
      </c>
      <c r="Y127" s="64">
        <f>'[3]coopneg'!AA19</f>
        <v>6.8</v>
      </c>
      <c r="Z127" s="199">
        <f>'[3]coopneg'!AB19</f>
        <v>20125.54</v>
      </c>
      <c r="AA127" s="64">
        <f>'[3]coopneg'!AC19</f>
        <v>0</v>
      </c>
      <c r="AB127" s="64">
        <f>'[3]coopneg'!AD19</f>
        <v>0</v>
      </c>
      <c r="AC127" s="64">
        <f>'[3]coopneg'!AE19</f>
        <v>0</v>
      </c>
      <c r="AD127" s="64">
        <f>'[3]coopneg'!AF19</f>
        <v>0</v>
      </c>
    </row>
    <row r="128" spans="1:30" s="27" customFormat="1" ht="12.75">
      <c r="A128" s="124" t="s">
        <v>122</v>
      </c>
      <c r="B128" s="64">
        <f>'[3]coopneg'!E20</f>
        <v>97578.14</v>
      </c>
      <c r="C128" s="64">
        <f>'[3]coopneg'!F20</f>
        <v>52260.88</v>
      </c>
      <c r="D128" s="64">
        <f>'[3]coopneg'!G20</f>
        <v>0</v>
      </c>
      <c r="E128" s="143">
        <f>'[3]coopneg'!H20</f>
        <v>149839.02</v>
      </c>
      <c r="F128" s="64">
        <f>'[3]coopneg'!I20</f>
        <v>0</v>
      </c>
      <c r="G128" s="64">
        <f>'[3]coopneg'!J20</f>
        <v>0</v>
      </c>
      <c r="H128" s="64">
        <f>'[3]coopneg'!K20</f>
        <v>0</v>
      </c>
      <c r="I128" s="143">
        <f>'[3]coopneg'!L20</f>
        <v>0</v>
      </c>
      <c r="J128" s="64">
        <f>'[3]coopneg'!M20</f>
        <v>0</v>
      </c>
      <c r="K128" s="64">
        <f>'[3]coopneg'!N20</f>
        <v>0</v>
      </c>
      <c r="L128" s="64">
        <f>'[3]coopneg'!O20</f>
        <v>0</v>
      </c>
      <c r="M128" s="143">
        <f>'[3]coopneg'!P20</f>
        <v>0</v>
      </c>
      <c r="N128" s="64">
        <f>'[3]coopneg'!Q20</f>
        <v>28.1</v>
      </c>
      <c r="O128" s="64">
        <f>'[3]coopneg'!R20</f>
        <v>0</v>
      </c>
      <c r="P128" s="64">
        <f>'[3]coopneg'!S20</f>
        <v>0</v>
      </c>
      <c r="Q128" s="143">
        <f>'[3]coopneg'!T20</f>
        <v>28.1</v>
      </c>
      <c r="R128" s="124" t="s">
        <v>122</v>
      </c>
      <c r="S128" s="64">
        <f>'[3]coopneg'!U20</f>
        <v>32604.06</v>
      </c>
      <c r="T128" s="64">
        <f>'[3]coopneg'!V20</f>
        <v>9174.44</v>
      </c>
      <c r="U128" s="64">
        <f>'[3]coopneg'!W20</f>
        <v>52.1</v>
      </c>
      <c r="V128" s="199">
        <f>'[3]coopneg'!X20</f>
        <v>41830.6</v>
      </c>
      <c r="W128" s="64">
        <f>'[3]coopneg'!Y20</f>
        <v>5483.28</v>
      </c>
      <c r="X128" s="64">
        <f>'[3]coopneg'!Z20</f>
        <v>3361.1</v>
      </c>
      <c r="Y128" s="64">
        <f>'[3]coopneg'!AA20</f>
        <v>0</v>
      </c>
      <c r="Z128" s="199">
        <f>'[3]coopneg'!AB20</f>
        <v>8844.38</v>
      </c>
      <c r="AA128" s="64">
        <f>'[3]coopneg'!AC20</f>
        <v>0</v>
      </c>
      <c r="AB128" s="64">
        <f>'[3]coopneg'!AD20</f>
        <v>0</v>
      </c>
      <c r="AC128" s="64">
        <f>'[3]coopneg'!AE20</f>
        <v>0</v>
      </c>
      <c r="AD128" s="64">
        <f>'[3]coopneg'!AF20</f>
        <v>0</v>
      </c>
    </row>
    <row r="129" spans="1:30" s="72" customFormat="1" ht="12.75">
      <c r="A129" s="162" t="s">
        <v>103</v>
      </c>
      <c r="B129" s="163">
        <f aca="true" t="shared" si="8" ref="B129:Q129">B126+B127+B128</f>
        <v>350948.1</v>
      </c>
      <c r="C129" s="163">
        <f t="shared" si="8"/>
        <v>170004.68</v>
      </c>
      <c r="D129" s="163">
        <f t="shared" si="8"/>
        <v>0</v>
      </c>
      <c r="E129" s="163">
        <f t="shared" si="8"/>
        <v>520952.78</v>
      </c>
      <c r="F129" s="163">
        <f t="shared" si="8"/>
        <v>2200.14</v>
      </c>
      <c r="G129" s="163">
        <f t="shared" si="8"/>
        <v>463.40000000000003</v>
      </c>
      <c r="H129" s="163">
        <f t="shared" si="8"/>
        <v>0</v>
      </c>
      <c r="I129" s="163">
        <f t="shared" si="8"/>
        <v>2663.54</v>
      </c>
      <c r="J129" s="163">
        <f t="shared" si="8"/>
        <v>2.8</v>
      </c>
      <c r="K129" s="163">
        <f t="shared" si="8"/>
        <v>0</v>
      </c>
      <c r="L129" s="163">
        <f t="shared" si="8"/>
        <v>0</v>
      </c>
      <c r="M129" s="163">
        <f t="shared" si="8"/>
        <v>2.8</v>
      </c>
      <c r="N129" s="163">
        <f t="shared" si="8"/>
        <v>1890.1299999999999</v>
      </c>
      <c r="O129" s="163">
        <f t="shared" si="8"/>
        <v>390.7</v>
      </c>
      <c r="P129" s="163">
        <f t="shared" si="8"/>
        <v>0</v>
      </c>
      <c r="Q129" s="163">
        <f t="shared" si="8"/>
        <v>2280.83</v>
      </c>
      <c r="R129" s="162" t="s">
        <v>103</v>
      </c>
      <c r="S129" s="163">
        <f aca="true" t="shared" si="9" ref="S129:AD129">S126+S127+S128</f>
        <v>69055.02</v>
      </c>
      <c r="T129" s="163">
        <f t="shared" si="9"/>
        <v>24830.300000000003</v>
      </c>
      <c r="U129" s="163">
        <f t="shared" si="9"/>
        <v>384.1</v>
      </c>
      <c r="V129" s="198">
        <f t="shared" si="9"/>
        <v>94269.41999999998</v>
      </c>
      <c r="W129" s="163">
        <f t="shared" si="9"/>
        <v>61508.4</v>
      </c>
      <c r="X129" s="163">
        <f t="shared" si="9"/>
        <v>20421.899999999998</v>
      </c>
      <c r="Y129" s="163">
        <f t="shared" si="9"/>
        <v>366.90000000000003</v>
      </c>
      <c r="Z129" s="198">
        <f t="shared" si="9"/>
        <v>82297.20000000001</v>
      </c>
      <c r="AA129" s="163">
        <f t="shared" si="9"/>
        <v>0</v>
      </c>
      <c r="AB129" s="163">
        <f t="shared" si="9"/>
        <v>0</v>
      </c>
      <c r="AC129" s="163">
        <f t="shared" si="9"/>
        <v>0</v>
      </c>
      <c r="AD129" s="163">
        <f t="shared" si="9"/>
        <v>0</v>
      </c>
    </row>
    <row r="130" spans="1:30" s="27" customFormat="1" ht="12.75">
      <c r="A130" s="126" t="s">
        <v>123</v>
      </c>
      <c r="B130" s="11"/>
      <c r="C130" s="11"/>
      <c r="D130" s="11"/>
      <c r="E130" s="142"/>
      <c r="F130" s="11"/>
      <c r="G130" s="11"/>
      <c r="H130" s="11"/>
      <c r="I130" s="142"/>
      <c r="J130" s="11"/>
      <c r="K130" s="11"/>
      <c r="L130" s="11"/>
      <c r="M130" s="142"/>
      <c r="N130" s="11"/>
      <c r="O130" s="11"/>
      <c r="P130" s="11"/>
      <c r="Q130" s="142"/>
      <c r="R130" s="126" t="s">
        <v>123</v>
      </c>
      <c r="S130" s="11"/>
      <c r="T130" s="11"/>
      <c r="U130" s="11"/>
      <c r="V130" s="196"/>
      <c r="W130" s="11"/>
      <c r="X130" s="11"/>
      <c r="Y130" s="11"/>
      <c r="Z130" s="196"/>
      <c r="AA130" s="11"/>
      <c r="AB130" s="11"/>
      <c r="AC130" s="11"/>
      <c r="AD130" s="11"/>
    </row>
    <row r="131" spans="1:30" s="27" customFormat="1" ht="12.75">
      <c r="A131" s="124" t="s">
        <v>124</v>
      </c>
      <c r="B131" s="11">
        <f>'[3]coopneg'!E22</f>
        <v>124262.8</v>
      </c>
      <c r="C131" s="11">
        <f>'[3]coopneg'!F22</f>
        <v>146473.52</v>
      </c>
      <c r="D131" s="11">
        <f>'[3]coopneg'!G22</f>
        <v>677.68</v>
      </c>
      <c r="E131" s="142">
        <f>'[3]coopneg'!H22</f>
        <v>271414</v>
      </c>
      <c r="F131" s="11">
        <f>'[3]coopneg'!I22</f>
        <v>203.8</v>
      </c>
      <c r="G131" s="11">
        <f>'[3]coopneg'!J22</f>
        <v>227.4</v>
      </c>
      <c r="H131" s="11">
        <f>'[3]coopneg'!K22</f>
        <v>0</v>
      </c>
      <c r="I131" s="142">
        <f>'[3]coopneg'!L22</f>
        <v>431.2</v>
      </c>
      <c r="J131" s="11">
        <f>'[3]coopneg'!M22</f>
        <v>28.4</v>
      </c>
      <c r="K131" s="11">
        <f>'[3]coopneg'!N22</f>
        <v>0</v>
      </c>
      <c r="L131" s="11">
        <f>'[3]coopneg'!O22</f>
        <v>0</v>
      </c>
      <c r="M131" s="142">
        <f>'[3]coopneg'!P22</f>
        <v>28.4</v>
      </c>
      <c r="N131" s="11">
        <f>'[3]coopneg'!Q22</f>
        <v>548.3</v>
      </c>
      <c r="O131" s="11">
        <f>'[3]coopneg'!R22</f>
        <v>0</v>
      </c>
      <c r="P131" s="11">
        <f>'[3]coopneg'!S22</f>
        <v>0</v>
      </c>
      <c r="Q131" s="142">
        <f>'[3]coopneg'!T22</f>
        <v>548.3</v>
      </c>
      <c r="R131" s="124" t="s">
        <v>124</v>
      </c>
      <c r="S131" s="11">
        <f>'[3]coopneg'!U22</f>
        <v>15697.1</v>
      </c>
      <c r="T131" s="11">
        <f>'[3]coopneg'!V22</f>
        <v>20999.41</v>
      </c>
      <c r="U131" s="11">
        <f>'[3]coopneg'!W22</f>
        <v>0</v>
      </c>
      <c r="V131" s="196">
        <f>'[3]coopneg'!X22</f>
        <v>36696.51</v>
      </c>
      <c r="W131" s="11">
        <f>'[3]coopneg'!Y22</f>
        <v>6097.8</v>
      </c>
      <c r="X131" s="11">
        <f>'[3]coopneg'!Z22</f>
        <v>12990.48</v>
      </c>
      <c r="Y131" s="11">
        <f>'[3]coopneg'!AA22</f>
        <v>0</v>
      </c>
      <c r="Z131" s="196">
        <f>'[3]coopneg'!AB22</f>
        <v>19088.28</v>
      </c>
      <c r="AA131" s="11">
        <f>'[3]coopneg'!AC22</f>
        <v>0</v>
      </c>
      <c r="AB131" s="11">
        <f>'[3]coopneg'!AD22</f>
        <v>0</v>
      </c>
      <c r="AC131" s="11">
        <f>'[3]coopneg'!AE22</f>
        <v>0</v>
      </c>
      <c r="AD131" s="11">
        <f>'[3]coopneg'!AF22</f>
        <v>0</v>
      </c>
    </row>
    <row r="132" spans="1:30" s="27" customFormat="1" ht="12.75">
      <c r="A132" s="124" t="s">
        <v>125</v>
      </c>
      <c r="B132" s="11">
        <f>'[3]coopneg'!E23</f>
        <v>81669.15</v>
      </c>
      <c r="C132" s="11">
        <f>'[3]coopneg'!F23</f>
        <v>78237.02</v>
      </c>
      <c r="D132" s="11">
        <f>'[3]coopneg'!G23</f>
        <v>2476.18</v>
      </c>
      <c r="E132" s="142">
        <f>'[3]coopneg'!H23</f>
        <v>162382.35</v>
      </c>
      <c r="F132" s="11">
        <f>'[3]coopneg'!I23</f>
        <v>12</v>
      </c>
      <c r="G132" s="11">
        <f>'[3]coopneg'!J23</f>
        <v>0</v>
      </c>
      <c r="H132" s="11">
        <f>'[3]coopneg'!K23</f>
        <v>0</v>
      </c>
      <c r="I132" s="142">
        <f>'[3]coopneg'!L23</f>
        <v>12</v>
      </c>
      <c r="J132" s="11">
        <f>'[3]coopneg'!M23</f>
        <v>0</v>
      </c>
      <c r="K132" s="11">
        <f>'[3]coopneg'!N23</f>
        <v>0</v>
      </c>
      <c r="L132" s="11">
        <f>'[3]coopneg'!O23</f>
        <v>0</v>
      </c>
      <c r="M132" s="142">
        <f>'[3]coopneg'!P23</f>
        <v>0</v>
      </c>
      <c r="N132" s="11">
        <f>'[3]coopneg'!Q23</f>
        <v>169.5</v>
      </c>
      <c r="O132" s="11">
        <f>'[3]coopneg'!R23</f>
        <v>0</v>
      </c>
      <c r="P132" s="11">
        <f>'[3]coopneg'!S23</f>
        <v>0</v>
      </c>
      <c r="Q132" s="142">
        <f>'[3]coopneg'!T23</f>
        <v>169.5</v>
      </c>
      <c r="R132" s="124" t="s">
        <v>125</v>
      </c>
      <c r="S132" s="11">
        <f>'[3]coopneg'!U23</f>
        <v>5945.4</v>
      </c>
      <c r="T132" s="11">
        <f>'[3]coopneg'!V23</f>
        <v>3864.7</v>
      </c>
      <c r="U132" s="11">
        <f>'[3]coopneg'!W23</f>
        <v>84.76</v>
      </c>
      <c r="V132" s="196">
        <f>'[3]coopneg'!X23</f>
        <v>9894.86</v>
      </c>
      <c r="W132" s="11">
        <f>'[3]coopneg'!Y23</f>
        <v>7737</v>
      </c>
      <c r="X132" s="11">
        <f>'[3]coopneg'!Z23</f>
        <v>7097.7</v>
      </c>
      <c r="Y132" s="11">
        <f>'[3]coopneg'!AA23</f>
        <v>170.95</v>
      </c>
      <c r="Z132" s="196">
        <f>'[3]coopneg'!AB23</f>
        <v>15005.65</v>
      </c>
      <c r="AA132" s="11">
        <f>'[3]coopneg'!AC23</f>
        <v>0</v>
      </c>
      <c r="AB132" s="11">
        <f>'[3]coopneg'!AD23</f>
        <v>0</v>
      </c>
      <c r="AC132" s="11">
        <f>'[3]coopneg'!AE23</f>
        <v>0</v>
      </c>
      <c r="AD132" s="11">
        <f>'[3]coopneg'!AF23</f>
        <v>0</v>
      </c>
    </row>
    <row r="133" spans="1:30" s="72" customFormat="1" ht="12.75">
      <c r="A133" s="162" t="s">
        <v>103</v>
      </c>
      <c r="B133" s="163">
        <f aca="true" t="shared" si="10" ref="B133:Q133">B131+B132</f>
        <v>205931.95</v>
      </c>
      <c r="C133" s="163">
        <f t="shared" si="10"/>
        <v>224710.53999999998</v>
      </c>
      <c r="D133" s="163">
        <f t="shared" si="10"/>
        <v>3153.8599999999997</v>
      </c>
      <c r="E133" s="163">
        <f t="shared" si="10"/>
        <v>433796.35</v>
      </c>
      <c r="F133" s="163">
        <f t="shared" si="10"/>
        <v>215.8</v>
      </c>
      <c r="G133" s="163">
        <f t="shared" si="10"/>
        <v>227.4</v>
      </c>
      <c r="H133" s="163">
        <f t="shared" si="10"/>
        <v>0</v>
      </c>
      <c r="I133" s="163">
        <f t="shared" si="10"/>
        <v>443.2</v>
      </c>
      <c r="J133" s="163">
        <f t="shared" si="10"/>
        <v>28.4</v>
      </c>
      <c r="K133" s="163">
        <f t="shared" si="10"/>
        <v>0</v>
      </c>
      <c r="L133" s="163">
        <f t="shared" si="10"/>
        <v>0</v>
      </c>
      <c r="M133" s="163">
        <f t="shared" si="10"/>
        <v>28.4</v>
      </c>
      <c r="N133" s="163">
        <f t="shared" si="10"/>
        <v>717.8</v>
      </c>
      <c r="O133" s="163">
        <f t="shared" si="10"/>
        <v>0</v>
      </c>
      <c r="P133" s="163">
        <f t="shared" si="10"/>
        <v>0</v>
      </c>
      <c r="Q133" s="163">
        <f t="shared" si="10"/>
        <v>717.8</v>
      </c>
      <c r="R133" s="162" t="s">
        <v>103</v>
      </c>
      <c r="S133" s="163">
        <f aca="true" t="shared" si="11" ref="S133:AD133">S131+S132</f>
        <v>21642.5</v>
      </c>
      <c r="T133" s="163">
        <f t="shared" si="11"/>
        <v>24864.11</v>
      </c>
      <c r="U133" s="163">
        <f t="shared" si="11"/>
        <v>84.76</v>
      </c>
      <c r="V133" s="198">
        <f t="shared" si="11"/>
        <v>46591.37</v>
      </c>
      <c r="W133" s="163">
        <f t="shared" si="11"/>
        <v>13834.8</v>
      </c>
      <c r="X133" s="163">
        <f t="shared" si="11"/>
        <v>20088.18</v>
      </c>
      <c r="Y133" s="163">
        <f t="shared" si="11"/>
        <v>170.95</v>
      </c>
      <c r="Z133" s="198">
        <f t="shared" si="11"/>
        <v>34093.93</v>
      </c>
      <c r="AA133" s="163">
        <f t="shared" si="11"/>
        <v>0</v>
      </c>
      <c r="AB133" s="163">
        <f t="shared" si="11"/>
        <v>0</v>
      </c>
      <c r="AC133" s="163">
        <f t="shared" si="11"/>
        <v>0</v>
      </c>
      <c r="AD133" s="163">
        <f t="shared" si="11"/>
        <v>0</v>
      </c>
    </row>
    <row r="134" spans="1:30" s="27" customFormat="1" ht="12.75">
      <c r="A134" s="126" t="s">
        <v>126</v>
      </c>
      <c r="B134" s="11"/>
      <c r="C134" s="11"/>
      <c r="D134" s="11"/>
      <c r="E134" s="142"/>
      <c r="F134" s="11"/>
      <c r="G134" s="11"/>
      <c r="H134" s="11"/>
      <c r="I134" s="142"/>
      <c r="J134" s="11"/>
      <c r="K134" s="11"/>
      <c r="L134" s="11"/>
      <c r="M134" s="142"/>
      <c r="N134" s="11"/>
      <c r="O134" s="11"/>
      <c r="P134" s="11"/>
      <c r="Q134" s="142"/>
      <c r="R134" s="126" t="s">
        <v>126</v>
      </c>
      <c r="S134" s="11"/>
      <c r="T134" s="11"/>
      <c r="U134" s="11"/>
      <c r="V134" s="196"/>
      <c r="W134" s="11"/>
      <c r="X134" s="11"/>
      <c r="Y134" s="11"/>
      <c r="Z134" s="196"/>
      <c r="AA134" s="11"/>
      <c r="AB134" s="11"/>
      <c r="AC134" s="11"/>
      <c r="AD134" s="11"/>
    </row>
    <row r="135" spans="1:30" s="27" customFormat="1" ht="12.75">
      <c r="A135" s="124" t="s">
        <v>127</v>
      </c>
      <c r="B135" s="11">
        <f>'[3]coopneg'!E25</f>
        <v>86329.33</v>
      </c>
      <c r="C135" s="11">
        <f>'[3]coopneg'!F25</f>
        <v>57370.44</v>
      </c>
      <c r="D135" s="11">
        <f>'[3]coopneg'!G25</f>
        <v>988.22</v>
      </c>
      <c r="E135" s="142">
        <f>'[3]coopneg'!H25</f>
        <v>144687.99</v>
      </c>
      <c r="F135" s="11">
        <f>'[3]coopneg'!I25</f>
        <v>16311.06</v>
      </c>
      <c r="G135" s="11">
        <f>'[3]coopneg'!J25</f>
        <v>14229.36</v>
      </c>
      <c r="H135" s="11">
        <f>'[3]coopneg'!K25</f>
        <v>0</v>
      </c>
      <c r="I135" s="142">
        <f>'[3]coopneg'!L25</f>
        <v>30540.42</v>
      </c>
      <c r="J135" s="11">
        <f>'[3]coopneg'!M25</f>
        <v>0</v>
      </c>
      <c r="K135" s="11">
        <f>'[3]coopneg'!N25</f>
        <v>0</v>
      </c>
      <c r="L135" s="11">
        <f>'[3]coopneg'!O25</f>
        <v>0</v>
      </c>
      <c r="M135" s="142">
        <f>'[3]coopneg'!P25</f>
        <v>0</v>
      </c>
      <c r="N135" s="11">
        <f>'[3]coopneg'!Q25</f>
        <v>96.14</v>
      </c>
      <c r="O135" s="11">
        <f>'[3]coopneg'!R25</f>
        <v>100.4</v>
      </c>
      <c r="P135" s="11">
        <f>'[3]coopneg'!S25</f>
        <v>0</v>
      </c>
      <c r="Q135" s="142">
        <f>'[3]coopneg'!T25</f>
        <v>196.54</v>
      </c>
      <c r="R135" s="124" t="s">
        <v>127</v>
      </c>
      <c r="S135" s="11">
        <f>'[3]coopneg'!U25</f>
        <v>4024.44</v>
      </c>
      <c r="T135" s="11">
        <f>'[3]coopneg'!V25</f>
        <v>3397.17</v>
      </c>
      <c r="U135" s="11">
        <f>'[3]coopneg'!W25</f>
        <v>0</v>
      </c>
      <c r="V135" s="196">
        <f>'[3]coopneg'!X25</f>
        <v>7421.61</v>
      </c>
      <c r="W135" s="11">
        <f>'[3]coopneg'!Y25</f>
        <v>519.88</v>
      </c>
      <c r="X135" s="11">
        <f>'[3]coopneg'!Z25</f>
        <v>598.5</v>
      </c>
      <c r="Y135" s="11">
        <f>'[3]coopneg'!AA25</f>
        <v>42.76</v>
      </c>
      <c r="Z135" s="196">
        <f>'[3]coopneg'!AB25</f>
        <v>1161.14</v>
      </c>
      <c r="AA135" s="11">
        <f>'[3]coopneg'!AC25</f>
        <v>0</v>
      </c>
      <c r="AB135" s="11">
        <f>'[3]coopneg'!AD25</f>
        <v>0</v>
      </c>
      <c r="AC135" s="11">
        <f>'[3]coopneg'!AE25</f>
        <v>0</v>
      </c>
      <c r="AD135" s="11">
        <f>'[3]coopneg'!AF25</f>
        <v>0</v>
      </c>
    </row>
    <row r="136" spans="1:30" s="27" customFormat="1" ht="12.75">
      <c r="A136" s="124" t="s">
        <v>128</v>
      </c>
      <c r="B136" s="11">
        <f>'[3]coopneg'!E26</f>
        <v>208505.89</v>
      </c>
      <c r="C136" s="11">
        <f>'[3]coopneg'!F26</f>
        <v>103404.58</v>
      </c>
      <c r="D136" s="11">
        <f>'[3]coopneg'!G26</f>
        <v>239.3</v>
      </c>
      <c r="E136" s="142">
        <f>'[3]coopneg'!H26</f>
        <v>312149.77</v>
      </c>
      <c r="F136" s="11">
        <f>'[3]coopneg'!I26</f>
        <v>1757.33</v>
      </c>
      <c r="G136" s="11">
        <f>'[3]coopneg'!J26</f>
        <v>898.83</v>
      </c>
      <c r="H136" s="11">
        <f>'[3]coopneg'!K26</f>
        <v>0</v>
      </c>
      <c r="I136" s="142">
        <f>'[3]coopneg'!L26</f>
        <v>2656.16</v>
      </c>
      <c r="J136" s="11">
        <f>'[3]coopneg'!M26</f>
        <v>0</v>
      </c>
      <c r="K136" s="11">
        <f>'[3]coopneg'!N26</f>
        <v>0</v>
      </c>
      <c r="L136" s="11">
        <f>'[3]coopneg'!O26</f>
        <v>0</v>
      </c>
      <c r="M136" s="142">
        <f>'[3]coopneg'!P26</f>
        <v>0</v>
      </c>
      <c r="N136" s="11">
        <f>'[3]coopneg'!Q26</f>
        <v>210.6</v>
      </c>
      <c r="O136" s="11">
        <f>'[3]coopneg'!R26</f>
        <v>145.82</v>
      </c>
      <c r="P136" s="11">
        <f>'[3]coopneg'!S26</f>
        <v>859.5</v>
      </c>
      <c r="Q136" s="142">
        <f>'[3]coopneg'!T26</f>
        <v>1215.92</v>
      </c>
      <c r="R136" s="124" t="s">
        <v>128</v>
      </c>
      <c r="S136" s="11">
        <f>'[3]coopneg'!U26</f>
        <v>31081.48</v>
      </c>
      <c r="T136" s="11">
        <f>'[3]coopneg'!V26</f>
        <v>13336.7</v>
      </c>
      <c r="U136" s="11">
        <f>'[3]coopneg'!W26</f>
        <v>154.37</v>
      </c>
      <c r="V136" s="196">
        <f>'[3]coopneg'!X26</f>
        <v>44572.55</v>
      </c>
      <c r="W136" s="11">
        <f>'[3]coopneg'!Y26</f>
        <v>1062.61</v>
      </c>
      <c r="X136" s="11">
        <f>'[3]coopneg'!Z26</f>
        <v>451.49</v>
      </c>
      <c r="Y136" s="11">
        <f>'[3]coopneg'!AA26</f>
        <v>0</v>
      </c>
      <c r="Z136" s="196">
        <f>'[3]coopneg'!AB26</f>
        <v>1514.1</v>
      </c>
      <c r="AA136" s="11">
        <f>'[3]coopneg'!AC26</f>
        <v>0</v>
      </c>
      <c r="AB136" s="11">
        <f>'[3]coopneg'!AD26</f>
        <v>1.98</v>
      </c>
      <c r="AC136" s="11">
        <f>'[3]coopneg'!AE26</f>
        <v>101.26</v>
      </c>
      <c r="AD136" s="11">
        <f>'[3]coopneg'!AF26</f>
        <v>103.24</v>
      </c>
    </row>
    <row r="137" spans="1:30" s="27" customFormat="1" ht="12.75">
      <c r="A137" s="124" t="s">
        <v>129</v>
      </c>
      <c r="B137" s="11">
        <f>'[3]coopneg'!E27</f>
        <v>48769.24</v>
      </c>
      <c r="C137" s="11">
        <f>'[3]coopneg'!F27</f>
        <v>97601.08</v>
      </c>
      <c r="D137" s="11">
        <f>'[3]coopneg'!G27</f>
        <v>42.12</v>
      </c>
      <c r="E137" s="142">
        <f>'[3]coopneg'!H27</f>
        <v>146412.44</v>
      </c>
      <c r="F137" s="11">
        <f>'[3]coopneg'!I27</f>
        <v>9042.58</v>
      </c>
      <c r="G137" s="11">
        <f>'[3]coopneg'!J27</f>
        <v>28184.35</v>
      </c>
      <c r="H137" s="11">
        <f>'[3]coopneg'!K27</f>
        <v>0</v>
      </c>
      <c r="I137" s="142">
        <f>'[3]coopneg'!L27</f>
        <v>37226.93</v>
      </c>
      <c r="J137" s="11">
        <f>'[3]coopneg'!M27</f>
        <v>0</v>
      </c>
      <c r="K137" s="11">
        <f>'[3]coopneg'!N27</f>
        <v>0</v>
      </c>
      <c r="L137" s="11">
        <f>'[3]coopneg'!O27</f>
        <v>0</v>
      </c>
      <c r="M137" s="142">
        <f>'[3]coopneg'!P27</f>
        <v>0</v>
      </c>
      <c r="N137" s="11">
        <f>'[3]coopneg'!Q27</f>
        <v>13.44</v>
      </c>
      <c r="O137" s="11">
        <f>'[3]coopneg'!R27</f>
        <v>793.79</v>
      </c>
      <c r="P137" s="11">
        <f>'[3]coopneg'!S27</f>
        <v>0</v>
      </c>
      <c r="Q137" s="142">
        <f>'[3]coopneg'!T27</f>
        <v>807.23</v>
      </c>
      <c r="R137" s="124" t="s">
        <v>129</v>
      </c>
      <c r="S137" s="11">
        <f>'[3]coopneg'!U27</f>
        <v>3110.09</v>
      </c>
      <c r="T137" s="11">
        <f>'[3]coopneg'!V27</f>
        <v>6923.35</v>
      </c>
      <c r="U137" s="11">
        <f>'[3]coopneg'!W27</f>
        <v>20.7</v>
      </c>
      <c r="V137" s="196">
        <f>'[3]coopneg'!X27</f>
        <v>10054.14</v>
      </c>
      <c r="W137" s="11">
        <f>'[3]coopneg'!Y27</f>
        <v>141.5</v>
      </c>
      <c r="X137" s="11">
        <f>'[3]coopneg'!Z27</f>
        <v>327.74</v>
      </c>
      <c r="Y137" s="11">
        <f>'[3]coopneg'!AA27</f>
        <v>0</v>
      </c>
      <c r="Z137" s="196">
        <f>'[3]coopneg'!AB27</f>
        <v>469.24</v>
      </c>
      <c r="AA137" s="11">
        <f>'[3]coopneg'!AC27</f>
        <v>0</v>
      </c>
      <c r="AB137" s="11">
        <f>'[3]coopneg'!AD27</f>
        <v>0</v>
      </c>
      <c r="AC137" s="11">
        <f>'[3]coopneg'!AE27</f>
        <v>0</v>
      </c>
      <c r="AD137" s="11">
        <f>'[3]coopneg'!AF27</f>
        <v>0</v>
      </c>
    </row>
    <row r="138" spans="1:30" s="27" customFormat="1" ht="12.75">
      <c r="A138" s="124" t="s">
        <v>130</v>
      </c>
      <c r="B138" s="11">
        <f>'[3]coopneg'!E28</f>
        <v>55619.08</v>
      </c>
      <c r="C138" s="11">
        <f>'[3]coopneg'!F28</f>
        <v>52052.19</v>
      </c>
      <c r="D138" s="11">
        <f>'[3]coopneg'!G28</f>
        <v>0</v>
      </c>
      <c r="E138" s="142">
        <f>'[3]coopneg'!H28</f>
        <v>107671.28</v>
      </c>
      <c r="F138" s="11">
        <f>'[3]coopneg'!I28</f>
        <v>41304.55</v>
      </c>
      <c r="G138" s="11">
        <f>'[3]coopneg'!J28</f>
        <v>43796.46</v>
      </c>
      <c r="H138" s="11">
        <f>'[3]coopneg'!K28</f>
        <v>0</v>
      </c>
      <c r="I138" s="142">
        <f>'[3]coopneg'!L28</f>
        <v>85101.01</v>
      </c>
      <c r="J138" s="11">
        <f>'[3]coopneg'!M28</f>
        <v>0</v>
      </c>
      <c r="K138" s="11">
        <f>'[3]coopneg'!N28</f>
        <v>14.41</v>
      </c>
      <c r="L138" s="11">
        <f>'[3]coopneg'!O28</f>
        <v>0</v>
      </c>
      <c r="M138" s="142">
        <f>'[3]coopneg'!P28</f>
        <v>14.41</v>
      </c>
      <c r="N138" s="11">
        <f>'[3]coopneg'!Q28</f>
        <v>18.7</v>
      </c>
      <c r="O138" s="11">
        <f>'[3]coopneg'!R28</f>
        <v>1420.3</v>
      </c>
      <c r="P138" s="11">
        <f>'[3]coopneg'!S28</f>
        <v>30.8</v>
      </c>
      <c r="Q138" s="142">
        <f>'[3]coopneg'!T28</f>
        <v>1469.8</v>
      </c>
      <c r="R138" s="124" t="s">
        <v>130</v>
      </c>
      <c r="S138" s="11">
        <f>'[3]coopneg'!U28</f>
        <v>2353.57</v>
      </c>
      <c r="T138" s="11">
        <f>'[3]coopneg'!V28</f>
        <v>5108.16</v>
      </c>
      <c r="U138" s="11">
        <f>'[3]coopneg'!W28</f>
        <v>217.7</v>
      </c>
      <c r="V138" s="196">
        <f>'[3]coopneg'!X28</f>
        <v>7679.43</v>
      </c>
      <c r="W138" s="11">
        <f>'[3]coopneg'!Y28</f>
        <v>106.09</v>
      </c>
      <c r="X138" s="11">
        <f>'[3]coopneg'!Z28</f>
        <v>82.91</v>
      </c>
      <c r="Y138" s="11">
        <f>'[3]coopneg'!AA28</f>
        <v>0</v>
      </c>
      <c r="Z138" s="196">
        <f>'[3]coopneg'!AB28</f>
        <v>189</v>
      </c>
      <c r="AA138" s="11">
        <f>'[3]coopneg'!AC28</f>
        <v>0</v>
      </c>
      <c r="AB138" s="11">
        <f>'[3]coopneg'!AD28</f>
        <v>0</v>
      </c>
      <c r="AC138" s="11">
        <f>'[3]coopneg'!AE28</f>
        <v>0</v>
      </c>
      <c r="AD138" s="11">
        <f>'[3]coopneg'!AF28</f>
        <v>0</v>
      </c>
    </row>
    <row r="139" spans="1:30" s="27" customFormat="1" ht="12.75">
      <c r="A139" s="124" t="s">
        <v>131</v>
      </c>
      <c r="B139" s="11">
        <f>'[3]coopneg'!E29</f>
        <v>75536.27</v>
      </c>
      <c r="C139" s="11">
        <f>'[3]coopneg'!F29</f>
        <v>60178.84</v>
      </c>
      <c r="D139" s="11">
        <f>'[3]coopneg'!G29</f>
        <v>1055.42</v>
      </c>
      <c r="E139" s="142">
        <f>'[3]coopneg'!H29</f>
        <v>136770.54</v>
      </c>
      <c r="F139" s="11">
        <f>'[3]coopneg'!I29</f>
        <v>14793.66</v>
      </c>
      <c r="G139" s="11">
        <f>'[3]coopneg'!J29</f>
        <v>11426.44</v>
      </c>
      <c r="H139" s="11">
        <f>'[3]coopneg'!K29</f>
        <v>1048.56</v>
      </c>
      <c r="I139" s="142">
        <f>'[3]coopneg'!L29</f>
        <v>27268.66</v>
      </c>
      <c r="J139" s="11">
        <f>'[3]coopneg'!M29</f>
        <v>0</v>
      </c>
      <c r="K139" s="11">
        <f>'[3]coopneg'!N29</f>
        <v>0</v>
      </c>
      <c r="L139" s="11">
        <f>'[3]coopneg'!O29</f>
        <v>147.37</v>
      </c>
      <c r="M139" s="142">
        <f>'[3]coopneg'!P29</f>
        <v>147.37</v>
      </c>
      <c r="N139" s="11">
        <f>'[3]coopneg'!Q29</f>
        <v>25.23</v>
      </c>
      <c r="O139" s="11">
        <f>'[3]coopneg'!R29</f>
        <v>20.4</v>
      </c>
      <c r="P139" s="11">
        <f>'[3]coopneg'!S29</f>
        <v>17.5</v>
      </c>
      <c r="Q139" s="142">
        <f>'[3]coopneg'!T29</f>
        <v>63.13</v>
      </c>
      <c r="R139" s="124" t="s">
        <v>131</v>
      </c>
      <c r="S139" s="11">
        <f>'[3]coopneg'!U29</f>
        <v>7349.59</v>
      </c>
      <c r="T139" s="11">
        <f>'[3]coopneg'!V29</f>
        <v>3547.27</v>
      </c>
      <c r="U139" s="11">
        <f>'[3]coopneg'!W29</f>
        <v>1553.24</v>
      </c>
      <c r="V139" s="196">
        <f>'[3]coopneg'!X29</f>
        <v>12450.1</v>
      </c>
      <c r="W139" s="11">
        <f>'[3]coopneg'!Y29</f>
        <v>20.42</v>
      </c>
      <c r="X139" s="11">
        <f>'[3]coopneg'!Z29</f>
        <v>68.5</v>
      </c>
      <c r="Y139" s="11">
        <f>'[3]coopneg'!AA29</f>
        <v>1814.36</v>
      </c>
      <c r="Z139" s="196">
        <f>'[3]coopneg'!AB29</f>
        <v>1903.28</v>
      </c>
      <c r="AA139" s="11">
        <f>'[3]coopneg'!AC29</f>
        <v>0</v>
      </c>
      <c r="AB139" s="11">
        <f>'[3]coopneg'!AD29</f>
        <v>0</v>
      </c>
      <c r="AC139" s="11">
        <f>'[3]coopneg'!AE29</f>
        <v>0</v>
      </c>
      <c r="AD139" s="11">
        <f>'[3]coopneg'!AF29</f>
        <v>0</v>
      </c>
    </row>
    <row r="140" spans="1:30" s="27" customFormat="1" ht="12.75">
      <c r="A140" s="124" t="s">
        <v>132</v>
      </c>
      <c r="B140" s="11">
        <f>'[3]coopneg'!E30</f>
        <v>74273.47</v>
      </c>
      <c r="C140" s="11">
        <f>'[3]coopneg'!F30</f>
        <v>48492.52</v>
      </c>
      <c r="D140" s="11">
        <f>'[3]coopneg'!G30</f>
        <v>0</v>
      </c>
      <c r="E140" s="142">
        <f>'[3]coopneg'!H30</f>
        <v>122765.99</v>
      </c>
      <c r="F140" s="11">
        <f>'[3]coopneg'!I30</f>
        <v>12760.64</v>
      </c>
      <c r="G140" s="11">
        <f>'[3]coopneg'!J30</f>
        <v>8691.19</v>
      </c>
      <c r="H140" s="11">
        <f>'[3]coopneg'!K30</f>
        <v>0</v>
      </c>
      <c r="I140" s="142">
        <f>'[3]coopneg'!L30</f>
        <v>21451.83</v>
      </c>
      <c r="J140" s="11">
        <f>'[3]coopneg'!M30</f>
        <v>0</v>
      </c>
      <c r="K140" s="11">
        <f>'[3]coopneg'!N30</f>
        <v>247.45</v>
      </c>
      <c r="L140" s="11">
        <f>'[3]coopneg'!O30</f>
        <v>0</v>
      </c>
      <c r="M140" s="142">
        <f>'[3]coopneg'!P30</f>
        <v>247.45</v>
      </c>
      <c r="N140" s="11">
        <f>'[3]coopneg'!Q30</f>
        <v>494.68</v>
      </c>
      <c r="O140" s="11">
        <f>'[3]coopneg'!R30</f>
        <v>132.18</v>
      </c>
      <c r="P140" s="11">
        <f>'[3]coopneg'!S30</f>
        <v>32.55</v>
      </c>
      <c r="Q140" s="142">
        <f>'[3]coopneg'!T30</f>
        <v>659.41</v>
      </c>
      <c r="R140" s="124" t="s">
        <v>132</v>
      </c>
      <c r="S140" s="11">
        <f>'[3]coopneg'!U30</f>
        <v>8354.55</v>
      </c>
      <c r="T140" s="11">
        <f>'[3]coopneg'!V30</f>
        <v>4920.41</v>
      </c>
      <c r="U140" s="11">
        <f>'[3]coopneg'!W30</f>
        <v>0</v>
      </c>
      <c r="V140" s="196">
        <f>'[3]coopneg'!X30</f>
        <v>13274.96</v>
      </c>
      <c r="W140" s="11">
        <f>'[3]coopneg'!Y30</f>
        <v>105.95</v>
      </c>
      <c r="X140" s="11">
        <f>'[3]coopneg'!Z30</f>
        <v>493.01</v>
      </c>
      <c r="Y140" s="11">
        <f>'[3]coopneg'!AA30</f>
        <v>15.9</v>
      </c>
      <c r="Z140" s="196">
        <f>'[3]coopneg'!AB30</f>
        <v>614.86</v>
      </c>
      <c r="AA140" s="11">
        <f>'[3]coopneg'!AC30</f>
        <v>0</v>
      </c>
      <c r="AB140" s="11">
        <f>'[3]coopneg'!AD30</f>
        <v>21.04</v>
      </c>
      <c r="AC140" s="11">
        <f>'[3]coopneg'!AE30</f>
        <v>0</v>
      </c>
      <c r="AD140" s="11">
        <f>'[3]coopneg'!AF30</f>
        <v>21.04</v>
      </c>
    </row>
    <row r="141" spans="1:30" s="72" customFormat="1" ht="12.75">
      <c r="A141" s="162" t="s">
        <v>103</v>
      </c>
      <c r="B141" s="163">
        <f aca="true" t="shared" si="12" ref="B141:Q141">B135+B136+B137+B138+B139+B140</f>
        <v>549033.28</v>
      </c>
      <c r="C141" s="163">
        <f t="shared" si="12"/>
        <v>419099.65</v>
      </c>
      <c r="D141" s="163">
        <f t="shared" si="12"/>
        <v>2325.06</v>
      </c>
      <c r="E141" s="163">
        <f t="shared" si="12"/>
        <v>970458.01</v>
      </c>
      <c r="F141" s="163">
        <f t="shared" si="12"/>
        <v>95969.82</v>
      </c>
      <c r="G141" s="163">
        <f t="shared" si="12"/>
        <v>107226.63</v>
      </c>
      <c r="H141" s="163">
        <f t="shared" si="12"/>
        <v>1048.56</v>
      </c>
      <c r="I141" s="163">
        <f t="shared" si="12"/>
        <v>204245.01</v>
      </c>
      <c r="J141" s="163">
        <f t="shared" si="12"/>
        <v>0</v>
      </c>
      <c r="K141" s="163">
        <f t="shared" si="12"/>
        <v>261.86</v>
      </c>
      <c r="L141" s="163">
        <f t="shared" si="12"/>
        <v>147.37</v>
      </c>
      <c r="M141" s="163">
        <f t="shared" si="12"/>
        <v>409.23</v>
      </c>
      <c r="N141" s="163">
        <f t="shared" si="12"/>
        <v>858.79</v>
      </c>
      <c r="O141" s="163">
        <f t="shared" si="12"/>
        <v>2612.89</v>
      </c>
      <c r="P141" s="163">
        <f t="shared" si="12"/>
        <v>940.3499999999999</v>
      </c>
      <c r="Q141" s="163">
        <f t="shared" si="12"/>
        <v>4412.03</v>
      </c>
      <c r="R141" s="162" t="s">
        <v>103</v>
      </c>
      <c r="S141" s="163">
        <f aca="true" t="shared" si="13" ref="S141:AD141">S135+S136+S137+S138+S139+S140</f>
        <v>56273.72</v>
      </c>
      <c r="T141" s="163">
        <f t="shared" si="13"/>
        <v>37233.06</v>
      </c>
      <c r="U141" s="163">
        <f t="shared" si="13"/>
        <v>1946.01</v>
      </c>
      <c r="V141" s="198">
        <f t="shared" si="13"/>
        <v>95452.79000000001</v>
      </c>
      <c r="W141" s="163">
        <f t="shared" si="13"/>
        <v>1956.4499999999998</v>
      </c>
      <c r="X141" s="163">
        <f t="shared" si="13"/>
        <v>2022.15</v>
      </c>
      <c r="Y141" s="163">
        <f t="shared" si="13"/>
        <v>1873.02</v>
      </c>
      <c r="Z141" s="198">
        <f t="shared" si="13"/>
        <v>5851.619999999999</v>
      </c>
      <c r="AA141" s="163">
        <f t="shared" si="13"/>
        <v>0</v>
      </c>
      <c r="AB141" s="163">
        <f t="shared" si="13"/>
        <v>23.02</v>
      </c>
      <c r="AC141" s="163">
        <f t="shared" si="13"/>
        <v>101.26</v>
      </c>
      <c r="AD141" s="163">
        <f t="shared" si="13"/>
        <v>124.28</v>
      </c>
    </row>
    <row r="142" spans="1:30" s="27" customFormat="1" ht="12.75">
      <c r="A142" s="126" t="s">
        <v>133</v>
      </c>
      <c r="B142" s="11"/>
      <c r="C142" s="11"/>
      <c r="D142" s="11"/>
      <c r="E142" s="142"/>
      <c r="F142" s="11"/>
      <c r="G142" s="11"/>
      <c r="H142" s="11"/>
      <c r="I142" s="142"/>
      <c r="J142" s="11"/>
      <c r="K142" s="11"/>
      <c r="L142" s="11"/>
      <c r="M142" s="142"/>
      <c r="N142" s="11"/>
      <c r="O142" s="11"/>
      <c r="P142" s="11"/>
      <c r="Q142" s="142"/>
      <c r="R142" s="126" t="s">
        <v>133</v>
      </c>
      <c r="S142" s="11"/>
      <c r="T142" s="11"/>
      <c r="U142" s="11"/>
      <c r="V142" s="196"/>
      <c r="W142" s="11"/>
      <c r="X142" s="11"/>
      <c r="Y142" s="11"/>
      <c r="Z142" s="196"/>
      <c r="AA142" s="11"/>
      <c r="AB142" s="11"/>
      <c r="AC142" s="11"/>
      <c r="AD142" s="11"/>
    </row>
    <row r="143" spans="1:30" s="27" customFormat="1" ht="12.75">
      <c r="A143" s="124" t="s">
        <v>134</v>
      </c>
      <c r="B143" s="11">
        <f>'[3]coopneg'!E32</f>
        <v>57096</v>
      </c>
      <c r="C143" s="11">
        <f>'[3]coopneg'!F32</f>
        <v>14614.49</v>
      </c>
      <c r="D143" s="11">
        <f>'[3]coopneg'!G32</f>
        <v>128.9</v>
      </c>
      <c r="E143" s="142">
        <f>'[3]coopneg'!H32</f>
        <v>71839.39</v>
      </c>
      <c r="F143" s="11">
        <f>'[3]coopneg'!I32</f>
        <v>366.8</v>
      </c>
      <c r="G143" s="11">
        <f>'[3]coopneg'!J32</f>
        <v>188.8</v>
      </c>
      <c r="H143" s="11">
        <f>'[3]coopneg'!K32</f>
        <v>0</v>
      </c>
      <c r="I143" s="142">
        <f>'[3]coopneg'!L32</f>
        <v>555.6</v>
      </c>
      <c r="J143" s="11">
        <f>'[3]coopneg'!M32</f>
        <v>0</v>
      </c>
      <c r="K143" s="11">
        <f>'[3]coopneg'!N32</f>
        <v>0</v>
      </c>
      <c r="L143" s="11">
        <f>'[3]coopneg'!O32</f>
        <v>0</v>
      </c>
      <c r="M143" s="142">
        <f>'[3]coopneg'!P32</f>
        <v>0</v>
      </c>
      <c r="N143" s="11">
        <f>'[3]coopneg'!Q32</f>
        <v>0</v>
      </c>
      <c r="O143" s="11">
        <f>'[3]coopneg'!R32</f>
        <v>0</v>
      </c>
      <c r="P143" s="11">
        <f>'[3]coopneg'!S32</f>
        <v>0</v>
      </c>
      <c r="Q143" s="142">
        <f>'[3]coopneg'!T32</f>
        <v>0</v>
      </c>
      <c r="R143" s="124" t="s">
        <v>134</v>
      </c>
      <c r="S143" s="11">
        <f>'[3]coopneg'!U32</f>
        <v>10879.1</v>
      </c>
      <c r="T143" s="11">
        <f>'[3]coopneg'!V32</f>
        <v>2777.2</v>
      </c>
      <c r="U143" s="11">
        <f>'[3]coopneg'!W32</f>
        <v>83</v>
      </c>
      <c r="V143" s="196">
        <f>'[3]coopneg'!X32</f>
        <v>13739.3</v>
      </c>
      <c r="W143" s="11">
        <f>'[3]coopneg'!Y32</f>
        <v>13037</v>
      </c>
      <c r="X143" s="11">
        <f>'[3]coopneg'!Z32</f>
        <v>1211.6</v>
      </c>
      <c r="Y143" s="11">
        <f>'[3]coopneg'!AA32</f>
        <v>0</v>
      </c>
      <c r="Z143" s="196">
        <f>'[3]coopneg'!AB32</f>
        <v>14248.6</v>
      </c>
      <c r="AA143" s="11">
        <f>'[3]coopneg'!AC32</f>
        <v>0</v>
      </c>
      <c r="AB143" s="11">
        <f>'[3]coopneg'!AD32</f>
        <v>0</v>
      </c>
      <c r="AC143" s="11">
        <f>'[3]coopneg'!AE32</f>
        <v>0</v>
      </c>
      <c r="AD143" s="11">
        <f>'[3]coopneg'!AF32</f>
        <v>0</v>
      </c>
    </row>
    <row r="144" spans="1:30" s="27" customFormat="1" ht="12.75">
      <c r="A144" s="124" t="s">
        <v>135</v>
      </c>
      <c r="B144" s="11">
        <f>'[3]coopneg'!E33</f>
        <v>3087.2</v>
      </c>
      <c r="C144" s="11">
        <f>'[3]coopneg'!F33</f>
        <v>2574.24</v>
      </c>
      <c r="D144" s="11">
        <f>'[3]coopneg'!G33</f>
        <v>400</v>
      </c>
      <c r="E144" s="142">
        <f>'[3]coopneg'!H33</f>
        <v>6061.44</v>
      </c>
      <c r="F144" s="11">
        <f>'[3]coopneg'!I33</f>
        <v>0</v>
      </c>
      <c r="G144" s="11">
        <f>'[3]coopneg'!J33</f>
        <v>0</v>
      </c>
      <c r="H144" s="11">
        <f>'[3]coopneg'!K33</f>
        <v>0</v>
      </c>
      <c r="I144" s="142">
        <f>'[3]coopneg'!L33</f>
        <v>0</v>
      </c>
      <c r="J144" s="11">
        <f>'[3]coopneg'!M33</f>
        <v>0</v>
      </c>
      <c r="K144" s="11">
        <f>'[3]coopneg'!N33</f>
        <v>0</v>
      </c>
      <c r="L144" s="11">
        <f>'[3]coopneg'!O33</f>
        <v>0</v>
      </c>
      <c r="M144" s="142">
        <f>'[3]coopneg'!P33</f>
        <v>0</v>
      </c>
      <c r="N144" s="11">
        <f>'[3]coopneg'!Q33</f>
        <v>0</v>
      </c>
      <c r="O144" s="11">
        <f>'[3]coopneg'!R33</f>
        <v>0</v>
      </c>
      <c r="P144" s="11">
        <f>'[3]coopneg'!S33</f>
        <v>0</v>
      </c>
      <c r="Q144" s="142">
        <f>'[3]coopneg'!T33</f>
        <v>0</v>
      </c>
      <c r="R144" s="124" t="s">
        <v>135</v>
      </c>
      <c r="S144" s="11">
        <f>'[3]coopneg'!U33</f>
        <v>164.7</v>
      </c>
      <c r="T144" s="11">
        <f>'[3]coopneg'!V33</f>
        <v>285.6</v>
      </c>
      <c r="U144" s="11">
        <f>'[3]coopneg'!W33</f>
        <v>0</v>
      </c>
      <c r="V144" s="196">
        <f>'[3]coopneg'!X33</f>
        <v>450.3</v>
      </c>
      <c r="W144" s="11">
        <f>'[3]coopneg'!Y33</f>
        <v>19.3</v>
      </c>
      <c r="X144" s="11">
        <f>'[3]coopneg'!Z33</f>
        <v>54.8</v>
      </c>
      <c r="Y144" s="11">
        <f>'[3]coopneg'!AA33</f>
        <v>0</v>
      </c>
      <c r="Z144" s="196">
        <f>'[3]coopneg'!AB33</f>
        <v>74.1</v>
      </c>
      <c r="AA144" s="11">
        <f>'[3]coopneg'!AC33</f>
        <v>0</v>
      </c>
      <c r="AB144" s="11">
        <f>'[3]coopneg'!AD33</f>
        <v>0</v>
      </c>
      <c r="AC144" s="11">
        <f>'[3]coopneg'!AE33</f>
        <v>0</v>
      </c>
      <c r="AD144" s="11">
        <f>'[3]coopneg'!AF33</f>
        <v>0</v>
      </c>
    </row>
    <row r="145" spans="1:30" s="27" customFormat="1" ht="12.75">
      <c r="A145" s="124" t="s">
        <v>136</v>
      </c>
      <c r="B145" s="11">
        <f>'[3]coopneg'!E34</f>
        <v>45218.31</v>
      </c>
      <c r="C145" s="11">
        <f>'[3]coopneg'!F34</f>
        <v>23787.27</v>
      </c>
      <c r="D145" s="11">
        <f>'[3]coopneg'!G34</f>
        <v>4274.71</v>
      </c>
      <c r="E145" s="142">
        <f>'[3]coopneg'!H34</f>
        <v>73280.29</v>
      </c>
      <c r="F145" s="11">
        <f>'[3]coopneg'!I34</f>
        <v>2108.43</v>
      </c>
      <c r="G145" s="11">
        <f>'[3]coopneg'!J34</f>
        <v>1007.34</v>
      </c>
      <c r="H145" s="11">
        <f>'[3]coopneg'!K34</f>
        <v>0</v>
      </c>
      <c r="I145" s="142">
        <f>'[3]coopneg'!L34</f>
        <v>3115.77</v>
      </c>
      <c r="J145" s="11">
        <f>'[3]coopneg'!M34</f>
        <v>0</v>
      </c>
      <c r="K145" s="11">
        <f>'[3]coopneg'!N34</f>
        <v>0</v>
      </c>
      <c r="L145" s="11">
        <f>'[3]coopneg'!O34</f>
        <v>0</v>
      </c>
      <c r="M145" s="142">
        <f>'[3]coopneg'!P34</f>
        <v>0</v>
      </c>
      <c r="N145" s="11">
        <f>'[3]coopneg'!Q34</f>
        <v>18.6</v>
      </c>
      <c r="O145" s="11">
        <f>'[3]coopneg'!R34</f>
        <v>0</v>
      </c>
      <c r="P145" s="11">
        <f>'[3]coopneg'!S34</f>
        <v>0</v>
      </c>
      <c r="Q145" s="142">
        <f>'[3]coopneg'!T34</f>
        <v>18.6</v>
      </c>
      <c r="R145" s="124" t="s">
        <v>136</v>
      </c>
      <c r="S145" s="11">
        <f>'[3]coopneg'!U34</f>
        <v>5883.97</v>
      </c>
      <c r="T145" s="11">
        <f>'[3]coopneg'!V34</f>
        <v>3659.9</v>
      </c>
      <c r="U145" s="11">
        <f>'[3]coopneg'!W34</f>
        <v>236.25</v>
      </c>
      <c r="V145" s="196">
        <f>'[3]coopneg'!X34</f>
        <v>9780.12</v>
      </c>
      <c r="W145" s="11">
        <f>'[3]coopneg'!Y34</f>
        <v>336.1</v>
      </c>
      <c r="X145" s="11">
        <f>'[3]coopneg'!Z34</f>
        <v>254</v>
      </c>
      <c r="Y145" s="11">
        <f>'[3]coopneg'!AA34</f>
        <v>58.79</v>
      </c>
      <c r="Z145" s="196">
        <f>'[3]coopneg'!AB34</f>
        <v>648.89</v>
      </c>
      <c r="AA145" s="11">
        <f>'[3]coopneg'!AC34</f>
        <v>0</v>
      </c>
      <c r="AB145" s="11">
        <f>'[3]coopneg'!AD34</f>
        <v>0</v>
      </c>
      <c r="AC145" s="11">
        <f>'[3]coopneg'!AE34</f>
        <v>0</v>
      </c>
      <c r="AD145" s="11">
        <f>'[3]coopneg'!AF34</f>
        <v>0</v>
      </c>
    </row>
    <row r="146" spans="1:30" s="72" customFormat="1" ht="12.75">
      <c r="A146" s="162" t="s">
        <v>103</v>
      </c>
      <c r="B146" s="163">
        <f aca="true" t="shared" si="14" ref="B146:Q146">B143+B144+B145</f>
        <v>105401.51</v>
      </c>
      <c r="C146" s="163">
        <f t="shared" si="14"/>
        <v>40976</v>
      </c>
      <c r="D146" s="163">
        <f t="shared" si="14"/>
        <v>4803.61</v>
      </c>
      <c r="E146" s="163">
        <f t="shared" si="14"/>
        <v>151181.12</v>
      </c>
      <c r="F146" s="163">
        <f t="shared" si="14"/>
        <v>2475.23</v>
      </c>
      <c r="G146" s="163">
        <f t="shared" si="14"/>
        <v>1196.14</v>
      </c>
      <c r="H146" s="163">
        <f t="shared" si="14"/>
        <v>0</v>
      </c>
      <c r="I146" s="163">
        <f t="shared" si="14"/>
        <v>3671.37</v>
      </c>
      <c r="J146" s="163">
        <f t="shared" si="14"/>
        <v>0</v>
      </c>
      <c r="K146" s="163">
        <f t="shared" si="14"/>
        <v>0</v>
      </c>
      <c r="L146" s="163">
        <f t="shared" si="14"/>
        <v>0</v>
      </c>
      <c r="M146" s="163">
        <f t="shared" si="14"/>
        <v>0</v>
      </c>
      <c r="N146" s="163">
        <f t="shared" si="14"/>
        <v>18.6</v>
      </c>
      <c r="O146" s="163">
        <f t="shared" si="14"/>
        <v>0</v>
      </c>
      <c r="P146" s="163">
        <f t="shared" si="14"/>
        <v>0</v>
      </c>
      <c r="Q146" s="163">
        <f t="shared" si="14"/>
        <v>18.6</v>
      </c>
      <c r="R146" s="162" t="s">
        <v>103</v>
      </c>
      <c r="S146" s="163">
        <f aca="true" t="shared" si="15" ref="S146:AD146">S143+S144+S145</f>
        <v>16927.77</v>
      </c>
      <c r="T146" s="163">
        <f t="shared" si="15"/>
        <v>6722.7</v>
      </c>
      <c r="U146" s="163">
        <f t="shared" si="15"/>
        <v>319.25</v>
      </c>
      <c r="V146" s="198">
        <f t="shared" si="15"/>
        <v>23969.72</v>
      </c>
      <c r="W146" s="163">
        <f t="shared" si="15"/>
        <v>13392.4</v>
      </c>
      <c r="X146" s="163">
        <f t="shared" si="15"/>
        <v>1520.3999999999999</v>
      </c>
      <c r="Y146" s="163">
        <f t="shared" si="15"/>
        <v>58.79</v>
      </c>
      <c r="Z146" s="198">
        <f t="shared" si="15"/>
        <v>14971.59</v>
      </c>
      <c r="AA146" s="163">
        <f t="shared" si="15"/>
        <v>0</v>
      </c>
      <c r="AB146" s="163">
        <f t="shared" si="15"/>
        <v>0</v>
      </c>
      <c r="AC146" s="163">
        <f t="shared" si="15"/>
        <v>0</v>
      </c>
      <c r="AD146" s="163">
        <f t="shared" si="15"/>
        <v>0</v>
      </c>
    </row>
    <row r="147" spans="1:30" s="27" customFormat="1" ht="12.75">
      <c r="A147" s="126" t="s">
        <v>137</v>
      </c>
      <c r="B147" s="11"/>
      <c r="C147" s="11"/>
      <c r="D147" s="11"/>
      <c r="E147" s="142"/>
      <c r="F147" s="11"/>
      <c r="G147" s="11"/>
      <c r="H147" s="11"/>
      <c r="I147" s="142"/>
      <c r="J147" s="11"/>
      <c r="K147" s="11"/>
      <c r="L147" s="11"/>
      <c r="M147" s="142"/>
      <c r="N147" s="11"/>
      <c r="O147" s="11"/>
      <c r="P147" s="11"/>
      <c r="Q147" s="142"/>
      <c r="R147" s="126" t="s">
        <v>137</v>
      </c>
      <c r="S147" s="11"/>
      <c r="T147" s="11"/>
      <c r="U147" s="11"/>
      <c r="V147" s="196"/>
      <c r="W147" s="11"/>
      <c r="X147" s="11"/>
      <c r="Y147" s="11"/>
      <c r="Z147" s="196"/>
      <c r="AA147" s="11"/>
      <c r="AB147" s="11"/>
      <c r="AC147" s="11"/>
      <c r="AD147" s="11"/>
    </row>
    <row r="148" spans="1:30" s="27" customFormat="1" ht="12.75">
      <c r="A148" s="124" t="s">
        <v>138</v>
      </c>
      <c r="B148" s="11">
        <f>'[3]coopneg'!E36</f>
        <v>141009.4</v>
      </c>
      <c r="C148" s="11">
        <f>'[3]coopneg'!F36</f>
        <v>68785.06</v>
      </c>
      <c r="D148" s="11">
        <f>'[3]coopneg'!G36</f>
        <v>1908.92</v>
      </c>
      <c r="E148" s="142">
        <f>'[3]coopneg'!H36</f>
        <v>211703.38</v>
      </c>
      <c r="F148" s="11">
        <f>'[3]coopneg'!I36</f>
        <v>16520.3</v>
      </c>
      <c r="G148" s="11">
        <f>'[3]coopneg'!J36</f>
        <v>7725.4</v>
      </c>
      <c r="H148" s="11">
        <f>'[3]coopneg'!K36</f>
        <v>257.1</v>
      </c>
      <c r="I148" s="142">
        <f>'[3]coopneg'!L36</f>
        <v>24502.8</v>
      </c>
      <c r="J148" s="11">
        <f>'[3]coopneg'!M36</f>
        <v>6756.1</v>
      </c>
      <c r="K148" s="11">
        <f>'[3]coopneg'!N36</f>
        <v>2774</v>
      </c>
      <c r="L148" s="11">
        <f>'[3]coopneg'!O36</f>
        <v>193</v>
      </c>
      <c r="M148" s="142">
        <f>'[3]coopneg'!P36</f>
        <v>9723.1</v>
      </c>
      <c r="N148" s="11">
        <f>'[3]coopneg'!Q36</f>
        <v>342.93</v>
      </c>
      <c r="O148" s="11">
        <f>'[3]coopneg'!R36</f>
        <v>0</v>
      </c>
      <c r="P148" s="11">
        <f>'[3]coopneg'!S36</f>
        <v>0</v>
      </c>
      <c r="Q148" s="142">
        <f>'[3]coopneg'!T36</f>
        <v>342.93</v>
      </c>
      <c r="R148" s="124" t="s">
        <v>138</v>
      </c>
      <c r="S148" s="11">
        <f>'[3]coopneg'!U36</f>
        <v>6119.3</v>
      </c>
      <c r="T148" s="11">
        <f>'[3]coopneg'!V36</f>
        <v>2896.5</v>
      </c>
      <c r="U148" s="11">
        <f>'[3]coopneg'!W36</f>
        <v>39.4</v>
      </c>
      <c r="V148" s="196">
        <f>'[3]coopneg'!X36</f>
        <v>9055.2</v>
      </c>
      <c r="W148" s="11">
        <f>'[3]coopneg'!Y36</f>
        <v>429.3</v>
      </c>
      <c r="X148" s="11">
        <f>'[3]coopneg'!Z36</f>
        <v>286.6</v>
      </c>
      <c r="Y148" s="11">
        <f>'[3]coopneg'!AA36</f>
        <v>0</v>
      </c>
      <c r="Z148" s="196">
        <f>'[3]coopneg'!AB36</f>
        <v>715.9</v>
      </c>
      <c r="AA148" s="11">
        <f>'[3]coopneg'!AC36</f>
        <v>0</v>
      </c>
      <c r="AB148" s="11">
        <f>'[3]coopneg'!AD36</f>
        <v>0</v>
      </c>
      <c r="AC148" s="11">
        <f>'[3]coopneg'!AE36</f>
        <v>0</v>
      </c>
      <c r="AD148" s="11">
        <f>'[3]coopneg'!AF36</f>
        <v>0</v>
      </c>
    </row>
    <row r="149" spans="1:30" s="27" customFormat="1" ht="12.75">
      <c r="A149" s="124" t="s">
        <v>139</v>
      </c>
      <c r="B149" s="11">
        <f>'[3]coopneg'!E37</f>
        <v>41896.07</v>
      </c>
      <c r="C149" s="11">
        <f>'[3]coopneg'!F37</f>
        <v>29516.55</v>
      </c>
      <c r="D149" s="11">
        <f>'[3]coopneg'!G37</f>
        <v>838.28</v>
      </c>
      <c r="E149" s="142">
        <f>'[3]coopneg'!H37</f>
        <v>72250.9</v>
      </c>
      <c r="F149" s="11">
        <f>'[3]coopneg'!I37</f>
        <v>5396.04</v>
      </c>
      <c r="G149" s="11">
        <f>'[3]coopneg'!J37</f>
        <v>4237.03</v>
      </c>
      <c r="H149" s="11">
        <f>'[3]coopneg'!K37</f>
        <v>0</v>
      </c>
      <c r="I149" s="142">
        <f>'[3]coopneg'!L37</f>
        <v>9633.07</v>
      </c>
      <c r="J149" s="11">
        <f>'[3]coopneg'!M37</f>
        <v>0</v>
      </c>
      <c r="K149" s="11">
        <f>'[3]coopneg'!N37</f>
        <v>0</v>
      </c>
      <c r="L149" s="11">
        <f>'[3]coopneg'!O37</f>
        <v>0</v>
      </c>
      <c r="M149" s="142">
        <f>'[3]coopneg'!P37</f>
        <v>0</v>
      </c>
      <c r="N149" s="11">
        <f>'[3]coopneg'!Q37</f>
        <v>0</v>
      </c>
      <c r="O149" s="11">
        <f>'[3]coopneg'!R37</f>
        <v>0</v>
      </c>
      <c r="P149" s="11">
        <f>'[3]coopneg'!S37</f>
        <v>0</v>
      </c>
      <c r="Q149" s="142">
        <f>'[3]coopneg'!T37</f>
        <v>0</v>
      </c>
      <c r="R149" s="124" t="s">
        <v>139</v>
      </c>
      <c r="S149" s="11">
        <f>'[3]coopneg'!U37</f>
        <v>2134.79</v>
      </c>
      <c r="T149" s="11">
        <f>'[3]coopneg'!V37</f>
        <v>498.04</v>
      </c>
      <c r="U149" s="11">
        <f>'[3]coopneg'!W37</f>
        <v>0</v>
      </c>
      <c r="V149" s="196">
        <f>'[3]coopneg'!X37</f>
        <v>2632.83</v>
      </c>
      <c r="W149" s="11">
        <f>'[3]coopneg'!Y37</f>
        <v>39.95</v>
      </c>
      <c r="X149" s="11">
        <f>'[3]coopneg'!Z37</f>
        <v>88.7</v>
      </c>
      <c r="Y149" s="11">
        <f>'[3]coopneg'!AA37</f>
        <v>0</v>
      </c>
      <c r="Z149" s="196">
        <f>'[3]coopneg'!AB37</f>
        <v>128.65</v>
      </c>
      <c r="AA149" s="11">
        <f>'[3]coopneg'!AC37</f>
        <v>0</v>
      </c>
      <c r="AB149" s="11">
        <f>'[3]coopneg'!AD37</f>
        <v>0</v>
      </c>
      <c r="AC149" s="11">
        <f>'[3]coopneg'!AE37</f>
        <v>0</v>
      </c>
      <c r="AD149" s="11">
        <f>'[3]coopneg'!AF37</f>
        <v>0</v>
      </c>
    </row>
    <row r="150" spans="1:30" s="27" customFormat="1" ht="12.75">
      <c r="A150" s="124" t="s">
        <v>140</v>
      </c>
      <c r="B150" s="11">
        <f>'[3]coopneg'!E38</f>
        <v>37088.1</v>
      </c>
      <c r="C150" s="11">
        <f>'[3]coopneg'!F38</f>
        <v>1076.32</v>
      </c>
      <c r="D150" s="11">
        <f>'[3]coopneg'!G38</f>
        <v>2659.2</v>
      </c>
      <c r="E150" s="142">
        <f>'[3]coopneg'!H38</f>
        <v>40823.62</v>
      </c>
      <c r="F150" s="11">
        <f>'[3]coopneg'!I38</f>
        <v>11712.2</v>
      </c>
      <c r="G150" s="11">
        <f>'[3]coopneg'!J38</f>
        <v>199.2</v>
      </c>
      <c r="H150" s="11">
        <f>'[3]coopneg'!K38</f>
        <v>565</v>
      </c>
      <c r="I150" s="142">
        <f>'[3]coopneg'!L38</f>
        <v>12476.4</v>
      </c>
      <c r="J150" s="11">
        <f>'[3]coopneg'!M38</f>
        <v>7681.7</v>
      </c>
      <c r="K150" s="11">
        <f>'[3]coopneg'!N38</f>
        <v>0</v>
      </c>
      <c r="L150" s="11">
        <f>'[3]coopneg'!O38</f>
        <v>538.1</v>
      </c>
      <c r="M150" s="142">
        <f>'[3]coopneg'!P38</f>
        <v>8219.8</v>
      </c>
      <c r="N150" s="11">
        <f>'[3]coopneg'!Q38</f>
        <v>0</v>
      </c>
      <c r="O150" s="11">
        <f>'[3]coopneg'!R38</f>
        <v>0</v>
      </c>
      <c r="P150" s="11">
        <f>'[3]coopneg'!S38</f>
        <v>0</v>
      </c>
      <c r="Q150" s="142">
        <f>'[3]coopneg'!T38</f>
        <v>0</v>
      </c>
      <c r="R150" s="124" t="s">
        <v>140</v>
      </c>
      <c r="S150" s="11">
        <f>'[3]coopneg'!U38</f>
        <v>303.1</v>
      </c>
      <c r="T150" s="11">
        <f>'[3]coopneg'!V38</f>
        <v>65.5</v>
      </c>
      <c r="U150" s="11">
        <f>'[3]coopneg'!W38</f>
        <v>98</v>
      </c>
      <c r="V150" s="196">
        <f>'[3]coopneg'!X38</f>
        <v>466.6</v>
      </c>
      <c r="W150" s="11">
        <f>'[3]coopneg'!Y38</f>
        <v>8.3</v>
      </c>
      <c r="X150" s="11">
        <f>'[3]coopneg'!Z38</f>
        <v>0</v>
      </c>
      <c r="Y150" s="11">
        <f>'[3]coopneg'!AA38</f>
        <v>40.2</v>
      </c>
      <c r="Z150" s="196">
        <f>'[3]coopneg'!AB38</f>
        <v>48.5</v>
      </c>
      <c r="AA150" s="11">
        <f>'[3]coopneg'!AC38</f>
        <v>0</v>
      </c>
      <c r="AB150" s="11">
        <f>'[3]coopneg'!AD38</f>
        <v>0</v>
      </c>
      <c r="AC150" s="11">
        <f>'[3]coopneg'!AE38</f>
        <v>0</v>
      </c>
      <c r="AD150" s="11">
        <f>'[3]coopneg'!AF38</f>
        <v>0</v>
      </c>
    </row>
    <row r="151" spans="1:30" s="27" customFormat="1" ht="12.75">
      <c r="A151" s="124" t="s">
        <v>141</v>
      </c>
      <c r="B151" s="11">
        <f>'[3]coopneg'!E39</f>
        <v>130295.46</v>
      </c>
      <c r="C151" s="11">
        <f>'[3]coopneg'!F39</f>
        <v>78429.85</v>
      </c>
      <c r="D151" s="11">
        <f>'[3]coopneg'!G39</f>
        <v>0</v>
      </c>
      <c r="E151" s="142">
        <f>'[3]coopneg'!H39</f>
        <v>208725.31</v>
      </c>
      <c r="F151" s="11">
        <f>'[3]coopneg'!I39</f>
        <v>15580.44</v>
      </c>
      <c r="G151" s="11">
        <f>'[3]coopneg'!J39</f>
        <v>9040.36</v>
      </c>
      <c r="H151" s="11">
        <f>'[3]coopneg'!K39</f>
        <v>0</v>
      </c>
      <c r="I151" s="142">
        <f>'[3]coopneg'!L39</f>
        <v>24620.8</v>
      </c>
      <c r="J151" s="11">
        <f>'[3]coopneg'!M39</f>
        <v>406.2</v>
      </c>
      <c r="K151" s="11">
        <f>'[3]coopneg'!N39</f>
        <v>0</v>
      </c>
      <c r="L151" s="11">
        <f>'[3]coopneg'!O39</f>
        <v>0</v>
      </c>
      <c r="M151" s="142">
        <f>'[3]coopneg'!P39</f>
        <v>406.2</v>
      </c>
      <c r="N151" s="11">
        <f>'[3]coopneg'!Q39</f>
        <v>163.6</v>
      </c>
      <c r="O151" s="11">
        <f>'[3]coopneg'!R39</f>
        <v>0</v>
      </c>
      <c r="P151" s="11">
        <f>'[3]coopneg'!S39</f>
        <v>0</v>
      </c>
      <c r="Q151" s="142">
        <f>'[3]coopneg'!T39</f>
        <v>163.6</v>
      </c>
      <c r="R151" s="124" t="s">
        <v>141</v>
      </c>
      <c r="S151" s="11">
        <f>'[3]coopneg'!U39</f>
        <v>13991.27</v>
      </c>
      <c r="T151" s="11">
        <f>'[3]coopneg'!V39</f>
        <v>5846.63</v>
      </c>
      <c r="U151" s="11">
        <f>'[3]coopneg'!W39</f>
        <v>642.06</v>
      </c>
      <c r="V151" s="196">
        <f>'[3]coopneg'!X39</f>
        <v>20479.96</v>
      </c>
      <c r="W151" s="11">
        <f>'[3]coopneg'!Y39</f>
        <v>2038.04</v>
      </c>
      <c r="X151" s="11">
        <f>'[3]coopneg'!Z39</f>
        <v>447.73</v>
      </c>
      <c r="Y151" s="11">
        <f>'[3]coopneg'!AA39</f>
        <v>0</v>
      </c>
      <c r="Z151" s="196">
        <f>'[3]coopneg'!AB39</f>
        <v>2485.77</v>
      </c>
      <c r="AA151" s="11">
        <f>'[3]coopneg'!AC39</f>
        <v>0</v>
      </c>
      <c r="AB151" s="11">
        <f>'[3]coopneg'!AD39</f>
        <v>0</v>
      </c>
      <c r="AC151" s="11">
        <f>'[3]coopneg'!AE39</f>
        <v>0</v>
      </c>
      <c r="AD151" s="11">
        <f>'[3]coopneg'!AF39</f>
        <v>0</v>
      </c>
    </row>
    <row r="152" spans="1:30" s="72" customFormat="1" ht="12.75">
      <c r="A152" s="162" t="s">
        <v>103</v>
      </c>
      <c r="B152" s="163">
        <f aca="true" t="shared" si="16" ref="B152:Q152">B148+B149+B150+B151</f>
        <v>350289.03</v>
      </c>
      <c r="C152" s="163">
        <f t="shared" si="16"/>
        <v>177807.78000000003</v>
      </c>
      <c r="D152" s="163">
        <f t="shared" si="16"/>
        <v>5406.4</v>
      </c>
      <c r="E152" s="163">
        <f t="shared" si="16"/>
        <v>533503.21</v>
      </c>
      <c r="F152" s="163">
        <f t="shared" si="16"/>
        <v>49208.98</v>
      </c>
      <c r="G152" s="163">
        <f t="shared" si="16"/>
        <v>21201.99</v>
      </c>
      <c r="H152" s="163">
        <f t="shared" si="16"/>
        <v>822.1</v>
      </c>
      <c r="I152" s="163">
        <f t="shared" si="16"/>
        <v>71233.06999999999</v>
      </c>
      <c r="J152" s="163">
        <f t="shared" si="16"/>
        <v>14844</v>
      </c>
      <c r="K152" s="163">
        <f t="shared" si="16"/>
        <v>2774</v>
      </c>
      <c r="L152" s="163">
        <f t="shared" si="16"/>
        <v>731.1</v>
      </c>
      <c r="M152" s="163">
        <f t="shared" si="16"/>
        <v>18349.100000000002</v>
      </c>
      <c r="N152" s="163">
        <f t="shared" si="16"/>
        <v>506.53</v>
      </c>
      <c r="O152" s="163">
        <f t="shared" si="16"/>
        <v>0</v>
      </c>
      <c r="P152" s="163">
        <f t="shared" si="16"/>
        <v>0</v>
      </c>
      <c r="Q152" s="163">
        <f t="shared" si="16"/>
        <v>506.53</v>
      </c>
      <c r="R152" s="162" t="s">
        <v>103</v>
      </c>
      <c r="S152" s="163">
        <f aca="true" t="shared" si="17" ref="S152:AD152">S148+S149+S150+S151</f>
        <v>22548.46</v>
      </c>
      <c r="T152" s="163">
        <f t="shared" si="17"/>
        <v>9306.67</v>
      </c>
      <c r="U152" s="163">
        <f t="shared" si="17"/>
        <v>779.4599999999999</v>
      </c>
      <c r="V152" s="198">
        <f t="shared" si="17"/>
        <v>32634.59</v>
      </c>
      <c r="W152" s="163">
        <f t="shared" si="17"/>
        <v>2515.59</v>
      </c>
      <c r="X152" s="163">
        <f t="shared" si="17"/>
        <v>823.03</v>
      </c>
      <c r="Y152" s="163">
        <f t="shared" si="17"/>
        <v>40.2</v>
      </c>
      <c r="Z152" s="198">
        <f t="shared" si="17"/>
        <v>3378.8199999999997</v>
      </c>
      <c r="AA152" s="163">
        <f t="shared" si="17"/>
        <v>0</v>
      </c>
      <c r="AB152" s="163">
        <f t="shared" si="17"/>
        <v>0</v>
      </c>
      <c r="AC152" s="163">
        <f t="shared" si="17"/>
        <v>0</v>
      </c>
      <c r="AD152" s="163">
        <f t="shared" si="17"/>
        <v>0</v>
      </c>
    </row>
    <row r="153" spans="1:30" s="27" customFormat="1" ht="12.75">
      <c r="A153" s="126" t="s">
        <v>142</v>
      </c>
      <c r="B153" s="11"/>
      <c r="C153" s="11"/>
      <c r="D153" s="11"/>
      <c r="E153" s="142"/>
      <c r="F153" s="11"/>
      <c r="G153" s="11"/>
      <c r="H153" s="11"/>
      <c r="I153" s="142"/>
      <c r="J153" s="11"/>
      <c r="K153" s="11"/>
      <c r="L153" s="11"/>
      <c r="M153" s="142"/>
      <c r="N153" s="11"/>
      <c r="O153" s="11"/>
      <c r="P153" s="11"/>
      <c r="Q153" s="142"/>
      <c r="R153" s="126" t="s">
        <v>142</v>
      </c>
      <c r="S153" s="11"/>
      <c r="T153" s="11"/>
      <c r="U153" s="11"/>
      <c r="V153" s="196"/>
      <c r="W153" s="11"/>
      <c r="X153" s="11"/>
      <c r="Y153" s="11"/>
      <c r="Z153" s="196"/>
      <c r="AA153" s="11"/>
      <c r="AB153" s="11"/>
      <c r="AC153" s="11"/>
      <c r="AD153" s="11"/>
    </row>
    <row r="154" spans="1:30" s="27" customFormat="1" ht="12.75">
      <c r="A154" s="124" t="s">
        <v>143</v>
      </c>
      <c r="B154" s="11">
        <f>'[3]coopneg'!E41</f>
        <v>24154.99</v>
      </c>
      <c r="C154" s="11">
        <f>'[3]coopneg'!F41</f>
        <v>37218.99</v>
      </c>
      <c r="D154" s="11">
        <f>'[3]coopneg'!G41</f>
        <v>3825.16</v>
      </c>
      <c r="E154" s="142">
        <f>'[3]coopneg'!H41</f>
        <v>65199.15</v>
      </c>
      <c r="F154" s="11">
        <f>'[3]coopneg'!I41</f>
        <v>0</v>
      </c>
      <c r="G154" s="11">
        <f>'[3]coopneg'!J41</f>
        <v>577.84</v>
      </c>
      <c r="H154" s="11">
        <f>'[3]coopneg'!K41</f>
        <v>0</v>
      </c>
      <c r="I154" s="142">
        <f>'[3]coopneg'!L41</f>
        <v>577.84</v>
      </c>
      <c r="J154" s="11">
        <f>'[3]coopneg'!M41</f>
        <v>0</v>
      </c>
      <c r="K154" s="11">
        <f>'[3]coopneg'!N41</f>
        <v>0</v>
      </c>
      <c r="L154" s="11">
        <f>'[3]coopneg'!O41</f>
        <v>0</v>
      </c>
      <c r="M154" s="142">
        <f>'[3]coopneg'!P41</f>
        <v>0</v>
      </c>
      <c r="N154" s="11">
        <f>'[3]coopneg'!Q41</f>
        <v>0</v>
      </c>
      <c r="O154" s="11">
        <f>'[3]coopneg'!R41</f>
        <v>37.2</v>
      </c>
      <c r="P154" s="11">
        <f>'[3]coopneg'!S41</f>
        <v>0</v>
      </c>
      <c r="Q154" s="142">
        <f>'[3]coopneg'!T41</f>
        <v>37.2</v>
      </c>
      <c r="R154" s="124" t="s">
        <v>143</v>
      </c>
      <c r="S154" s="11">
        <f>'[3]coopneg'!U41</f>
        <v>1028.6</v>
      </c>
      <c r="T154" s="11">
        <f>'[3]coopneg'!V41</f>
        <v>5547.5</v>
      </c>
      <c r="U154" s="11">
        <f>'[3]coopneg'!W41</f>
        <v>0</v>
      </c>
      <c r="V154" s="196">
        <f>'[3]coopneg'!X41</f>
        <v>6576.1</v>
      </c>
      <c r="W154" s="11">
        <f>'[3]coopneg'!Y41</f>
        <v>2678.92</v>
      </c>
      <c r="X154" s="11">
        <f>'[3]coopneg'!Z41</f>
        <v>5290.09</v>
      </c>
      <c r="Y154" s="11">
        <f>'[3]coopneg'!AA41</f>
        <v>98.43</v>
      </c>
      <c r="Z154" s="196">
        <f>'[3]coopneg'!AB41</f>
        <v>8067.44</v>
      </c>
      <c r="AA154" s="11">
        <f>'[3]coopneg'!AC41</f>
        <v>0</v>
      </c>
      <c r="AB154" s="11">
        <f>'[3]coopneg'!AD41</f>
        <v>65.4</v>
      </c>
      <c r="AC154" s="11">
        <f>'[3]coopneg'!AE41</f>
        <v>0</v>
      </c>
      <c r="AD154" s="11">
        <f>'[3]coopneg'!AF41</f>
        <v>65.4</v>
      </c>
    </row>
    <row r="155" spans="1:30" s="27" customFormat="1" ht="12.75">
      <c r="A155" s="124" t="s">
        <v>144</v>
      </c>
      <c r="B155" s="11">
        <f>'[3]coopneg'!E42</f>
        <v>45303.4</v>
      </c>
      <c r="C155" s="11">
        <f>'[3]coopneg'!F42</f>
        <v>33409.83</v>
      </c>
      <c r="D155" s="11">
        <f>'[3]coopneg'!G42</f>
        <v>302</v>
      </c>
      <c r="E155" s="142">
        <f>'[3]coopneg'!H42</f>
        <v>79015.23</v>
      </c>
      <c r="F155" s="11">
        <f>'[3]coopneg'!I42</f>
        <v>0</v>
      </c>
      <c r="G155" s="11">
        <f>'[3]coopneg'!J42</f>
        <v>23.8</v>
      </c>
      <c r="H155" s="11">
        <f>'[3]coopneg'!K42</f>
        <v>0</v>
      </c>
      <c r="I155" s="142">
        <f>'[3]coopneg'!L42</f>
        <v>23.8</v>
      </c>
      <c r="J155" s="11">
        <f>'[3]coopneg'!M42</f>
        <v>0</v>
      </c>
      <c r="K155" s="11">
        <f>'[3]coopneg'!N42</f>
        <v>0</v>
      </c>
      <c r="L155" s="11">
        <f>'[3]coopneg'!O42</f>
        <v>0</v>
      </c>
      <c r="M155" s="142">
        <f>'[3]coopneg'!P42</f>
        <v>0</v>
      </c>
      <c r="N155" s="11">
        <f>'[3]coopneg'!Q42</f>
        <v>0</v>
      </c>
      <c r="O155" s="11">
        <f>'[3]coopneg'!R42</f>
        <v>319.2</v>
      </c>
      <c r="P155" s="11">
        <f>'[3]coopneg'!S42</f>
        <v>0</v>
      </c>
      <c r="Q155" s="142">
        <f>'[3]coopneg'!T42</f>
        <v>319.2</v>
      </c>
      <c r="R155" s="124" t="s">
        <v>144</v>
      </c>
      <c r="S155" s="11">
        <f>'[3]coopneg'!U42</f>
        <v>2985.7</v>
      </c>
      <c r="T155" s="11">
        <f>'[3]coopneg'!V42</f>
        <v>2416.4</v>
      </c>
      <c r="U155" s="11">
        <f>'[3]coopneg'!W42</f>
        <v>6.8</v>
      </c>
      <c r="V155" s="196">
        <f>'[3]coopneg'!X42</f>
        <v>5408.9</v>
      </c>
      <c r="W155" s="11">
        <f>'[3]coopneg'!Y42</f>
        <v>8343.42</v>
      </c>
      <c r="X155" s="11">
        <f>'[3]coopneg'!Z42</f>
        <v>8621.09</v>
      </c>
      <c r="Y155" s="11">
        <f>'[3]coopneg'!AA42</f>
        <v>25.96</v>
      </c>
      <c r="Z155" s="196">
        <f>'[3]coopneg'!AB42</f>
        <v>16990.47</v>
      </c>
      <c r="AA155" s="11">
        <f>'[3]coopneg'!AC42</f>
        <v>0</v>
      </c>
      <c r="AB155" s="11">
        <f>'[3]coopneg'!AD42</f>
        <v>0</v>
      </c>
      <c r="AC155" s="11">
        <f>'[3]coopneg'!AE42</f>
        <v>0</v>
      </c>
      <c r="AD155" s="11">
        <f>'[3]coopneg'!AF42</f>
        <v>0</v>
      </c>
    </row>
    <row r="156" spans="1:30" s="72" customFormat="1" ht="12.75">
      <c r="A156" s="162" t="s">
        <v>103</v>
      </c>
      <c r="B156" s="163">
        <f aca="true" t="shared" si="18" ref="B156:Q156">B154+B155</f>
        <v>69458.39</v>
      </c>
      <c r="C156" s="163">
        <f t="shared" si="18"/>
        <v>70628.82</v>
      </c>
      <c r="D156" s="163">
        <f t="shared" si="18"/>
        <v>4127.16</v>
      </c>
      <c r="E156" s="163">
        <f t="shared" si="18"/>
        <v>144214.38</v>
      </c>
      <c r="F156" s="163">
        <f t="shared" si="18"/>
        <v>0</v>
      </c>
      <c r="G156" s="163">
        <f t="shared" si="18"/>
        <v>601.64</v>
      </c>
      <c r="H156" s="163">
        <f t="shared" si="18"/>
        <v>0</v>
      </c>
      <c r="I156" s="163">
        <f t="shared" si="18"/>
        <v>601.64</v>
      </c>
      <c r="J156" s="163">
        <f t="shared" si="18"/>
        <v>0</v>
      </c>
      <c r="K156" s="163">
        <f t="shared" si="18"/>
        <v>0</v>
      </c>
      <c r="L156" s="163">
        <f t="shared" si="18"/>
        <v>0</v>
      </c>
      <c r="M156" s="163">
        <f t="shared" si="18"/>
        <v>0</v>
      </c>
      <c r="N156" s="163">
        <f t="shared" si="18"/>
        <v>0</v>
      </c>
      <c r="O156" s="163">
        <f t="shared" si="18"/>
        <v>356.4</v>
      </c>
      <c r="P156" s="163">
        <f t="shared" si="18"/>
        <v>0</v>
      </c>
      <c r="Q156" s="163">
        <f t="shared" si="18"/>
        <v>356.4</v>
      </c>
      <c r="R156" s="162" t="s">
        <v>103</v>
      </c>
      <c r="S156" s="163">
        <f aca="true" t="shared" si="19" ref="S156:AD156">S154+S155</f>
        <v>4014.2999999999997</v>
      </c>
      <c r="T156" s="163">
        <f t="shared" si="19"/>
        <v>7963.9</v>
      </c>
      <c r="U156" s="163">
        <f t="shared" si="19"/>
        <v>6.8</v>
      </c>
      <c r="V156" s="198">
        <f t="shared" si="19"/>
        <v>11985</v>
      </c>
      <c r="W156" s="163">
        <f t="shared" si="19"/>
        <v>11022.34</v>
      </c>
      <c r="X156" s="163">
        <f t="shared" si="19"/>
        <v>13911.18</v>
      </c>
      <c r="Y156" s="163">
        <f t="shared" si="19"/>
        <v>124.39000000000001</v>
      </c>
      <c r="Z156" s="198">
        <f t="shared" si="19"/>
        <v>25057.91</v>
      </c>
      <c r="AA156" s="163">
        <f t="shared" si="19"/>
        <v>0</v>
      </c>
      <c r="AB156" s="163">
        <f t="shared" si="19"/>
        <v>65.4</v>
      </c>
      <c r="AC156" s="163">
        <f t="shared" si="19"/>
        <v>0</v>
      </c>
      <c r="AD156" s="163">
        <f t="shared" si="19"/>
        <v>65.4</v>
      </c>
    </row>
    <row r="157" spans="1:30" s="27" customFormat="1" ht="12.75">
      <c r="A157" s="171" t="s">
        <v>145</v>
      </c>
      <c r="B157" s="11"/>
      <c r="C157" s="11"/>
      <c r="D157" s="11"/>
      <c r="E157" s="142"/>
      <c r="F157" s="11"/>
      <c r="G157" s="11"/>
      <c r="H157" s="11"/>
      <c r="I157" s="142"/>
      <c r="J157" s="11"/>
      <c r="K157" s="11"/>
      <c r="L157" s="11"/>
      <c r="M157" s="142"/>
      <c r="N157" s="11"/>
      <c r="O157" s="11"/>
      <c r="P157" s="11"/>
      <c r="Q157" s="142"/>
      <c r="R157" s="171" t="s">
        <v>145</v>
      </c>
      <c r="S157" s="11"/>
      <c r="T157" s="11"/>
      <c r="U157" s="11"/>
      <c r="V157" s="196"/>
      <c r="W157" s="11"/>
      <c r="X157" s="11"/>
      <c r="Y157" s="11"/>
      <c r="Z157" s="196"/>
      <c r="AA157" s="11"/>
      <c r="AB157" s="11"/>
      <c r="AC157" s="11"/>
      <c r="AD157" s="11"/>
    </row>
    <row r="158" spans="1:30" s="27" customFormat="1" ht="12.75">
      <c r="A158" s="124" t="s">
        <v>146</v>
      </c>
      <c r="B158" s="11">
        <f>'[3]coopneg'!E44</f>
        <v>83341.87</v>
      </c>
      <c r="C158" s="11">
        <f>'[3]coopneg'!F44</f>
        <v>30991.56</v>
      </c>
      <c r="D158" s="11">
        <f>'[3]coopneg'!G44</f>
        <v>542.53</v>
      </c>
      <c r="E158" s="142">
        <f>'[3]coopneg'!H44</f>
        <v>114875.96</v>
      </c>
      <c r="F158" s="11">
        <f>'[3]coopneg'!I44</f>
        <v>2464.5</v>
      </c>
      <c r="G158" s="11">
        <f>'[3]coopneg'!J44</f>
        <v>414.99</v>
      </c>
      <c r="H158" s="11">
        <f>'[3]coopneg'!K44</f>
        <v>75</v>
      </c>
      <c r="I158" s="142">
        <f>'[3]coopneg'!L44</f>
        <v>2954.49</v>
      </c>
      <c r="J158" s="11">
        <f>'[3]coopneg'!M44</f>
        <v>70.86</v>
      </c>
      <c r="K158" s="11">
        <f>'[3]coopneg'!N44</f>
        <v>0</v>
      </c>
      <c r="L158" s="11">
        <f>'[3]coopneg'!O44</f>
        <v>0</v>
      </c>
      <c r="M158" s="142">
        <f>'[3]coopneg'!P44</f>
        <v>70.86</v>
      </c>
      <c r="N158" s="11">
        <f>'[3]coopneg'!Q44</f>
        <v>0</v>
      </c>
      <c r="O158" s="11">
        <f>'[3]coopneg'!R44</f>
        <v>116.8</v>
      </c>
      <c r="P158" s="11">
        <f>'[3]coopneg'!S44</f>
        <v>0</v>
      </c>
      <c r="Q158" s="142">
        <f>'[3]coopneg'!T44</f>
        <v>116.8</v>
      </c>
      <c r="R158" s="124" t="s">
        <v>146</v>
      </c>
      <c r="S158" s="11">
        <f>'[3]coopneg'!U44</f>
        <v>2418.8</v>
      </c>
      <c r="T158" s="11">
        <f>'[3]coopneg'!V44</f>
        <v>562.77</v>
      </c>
      <c r="U158" s="11">
        <f>'[3]coopneg'!W44</f>
        <v>97.37</v>
      </c>
      <c r="V158" s="196">
        <f>'[3]coopneg'!X44</f>
        <v>3078.94</v>
      </c>
      <c r="W158" s="11">
        <f>'[3]coopneg'!Y44</f>
        <v>211.9</v>
      </c>
      <c r="X158" s="11">
        <f>'[3]coopneg'!Z44</f>
        <v>0</v>
      </c>
      <c r="Y158" s="11">
        <f>'[3]coopneg'!AA44</f>
        <v>16.8</v>
      </c>
      <c r="Z158" s="196">
        <f>'[3]coopneg'!AB44</f>
        <v>228.7</v>
      </c>
      <c r="AA158" s="11">
        <f>'[3]coopneg'!AC44</f>
        <v>0</v>
      </c>
      <c r="AB158" s="11">
        <f>'[3]coopneg'!AD44</f>
        <v>0</v>
      </c>
      <c r="AC158" s="11">
        <f>'[3]coopneg'!AE44</f>
        <v>4.6</v>
      </c>
      <c r="AD158" s="11">
        <f>'[3]coopneg'!AF44</f>
        <v>4.6</v>
      </c>
    </row>
    <row r="159" spans="1:30" s="27" customFormat="1" ht="12.75">
      <c r="A159" s="124" t="s">
        <v>147</v>
      </c>
      <c r="B159" s="11">
        <f>'[3]coopneg'!E45</f>
        <v>98038.94</v>
      </c>
      <c r="C159" s="11">
        <f>'[3]coopneg'!F45</f>
        <v>28912.38</v>
      </c>
      <c r="D159" s="11">
        <f>'[3]coopneg'!G45</f>
        <v>0</v>
      </c>
      <c r="E159" s="142">
        <f>'[3]coopneg'!H45</f>
        <v>126951.32</v>
      </c>
      <c r="F159" s="11">
        <f>'[3]coopneg'!I45</f>
        <v>1880.1</v>
      </c>
      <c r="G159" s="11">
        <f>'[3]coopneg'!J45</f>
        <v>524</v>
      </c>
      <c r="H159" s="11">
        <f>'[3]coopneg'!K45</f>
        <v>0</v>
      </c>
      <c r="I159" s="142">
        <f>'[3]coopneg'!L45</f>
        <v>2404.1</v>
      </c>
      <c r="J159" s="11">
        <f>'[3]coopneg'!M45</f>
        <v>0</v>
      </c>
      <c r="K159" s="11">
        <f>'[3]coopneg'!N45</f>
        <v>0</v>
      </c>
      <c r="L159" s="11">
        <f>'[3]coopneg'!O45</f>
        <v>0</v>
      </c>
      <c r="M159" s="142">
        <f>'[3]coopneg'!P45</f>
        <v>0</v>
      </c>
      <c r="N159" s="11">
        <f>'[3]coopneg'!Q45</f>
        <v>37.1</v>
      </c>
      <c r="O159" s="11">
        <f>'[3]coopneg'!R45</f>
        <v>0</v>
      </c>
      <c r="P159" s="11">
        <f>'[3]coopneg'!S45</f>
        <v>0</v>
      </c>
      <c r="Q159" s="142">
        <f>'[3]coopneg'!T45</f>
        <v>37.1</v>
      </c>
      <c r="R159" s="124" t="s">
        <v>147</v>
      </c>
      <c r="S159" s="11">
        <f>'[3]coopneg'!U45</f>
        <v>1385.18</v>
      </c>
      <c r="T159" s="11">
        <f>'[3]coopneg'!V45</f>
        <v>876.3</v>
      </c>
      <c r="U159" s="11">
        <f>'[3]coopneg'!W45</f>
        <v>50.2</v>
      </c>
      <c r="V159" s="196">
        <f>'[3]coopneg'!X45</f>
        <v>2311.68</v>
      </c>
      <c r="W159" s="11">
        <f>'[3]coopneg'!Y45</f>
        <v>553.87</v>
      </c>
      <c r="X159" s="11">
        <f>'[3]coopneg'!Z45</f>
        <v>117</v>
      </c>
      <c r="Y159" s="11">
        <f>'[3]coopneg'!AA45</f>
        <v>0</v>
      </c>
      <c r="Z159" s="196">
        <f>'[3]coopneg'!AB45</f>
        <v>670.87</v>
      </c>
      <c r="AA159" s="11">
        <f>'[3]coopneg'!AC45</f>
        <v>0</v>
      </c>
      <c r="AB159" s="11">
        <f>'[3]coopneg'!AD45</f>
        <v>0</v>
      </c>
      <c r="AC159" s="11">
        <f>'[3]coopneg'!AE45</f>
        <v>0</v>
      </c>
      <c r="AD159" s="11">
        <f>'[3]coopneg'!AF45</f>
        <v>0</v>
      </c>
    </row>
    <row r="160" spans="1:30" s="27" customFormat="1" ht="12.75">
      <c r="A160" s="124" t="s">
        <v>148</v>
      </c>
      <c r="B160" s="11">
        <f>'[3]coopneg'!E46</f>
        <v>128877.6</v>
      </c>
      <c r="C160" s="11">
        <f>'[3]coopneg'!F46</f>
        <v>134537.88</v>
      </c>
      <c r="D160" s="11">
        <f>'[3]coopneg'!G46</f>
        <v>273</v>
      </c>
      <c r="E160" s="142">
        <f>'[3]coopneg'!H46</f>
        <v>263688.48</v>
      </c>
      <c r="F160" s="11">
        <f>'[3]coopneg'!I46</f>
        <v>1013.4</v>
      </c>
      <c r="G160" s="11">
        <f>'[3]coopneg'!J46</f>
        <v>1605.7</v>
      </c>
      <c r="H160" s="11">
        <f>'[3]coopneg'!K46</f>
        <v>0</v>
      </c>
      <c r="I160" s="142">
        <f>'[3]coopneg'!L46</f>
        <v>2619.1</v>
      </c>
      <c r="J160" s="11">
        <f>'[3]coopneg'!M46</f>
        <v>0</v>
      </c>
      <c r="K160" s="11">
        <f>'[3]coopneg'!N46</f>
        <v>0</v>
      </c>
      <c r="L160" s="11">
        <f>'[3]coopneg'!O46</f>
        <v>0</v>
      </c>
      <c r="M160" s="142">
        <f>'[3]coopneg'!P46</f>
        <v>0</v>
      </c>
      <c r="N160" s="11">
        <f>'[3]coopneg'!Q46</f>
        <v>40.4</v>
      </c>
      <c r="O160" s="11">
        <f>'[3]coopneg'!R46</f>
        <v>0</v>
      </c>
      <c r="P160" s="11">
        <f>'[3]coopneg'!S46</f>
        <v>0</v>
      </c>
      <c r="Q160" s="142">
        <f>'[3]coopneg'!T46</f>
        <v>40.4</v>
      </c>
      <c r="R160" s="124" t="s">
        <v>148</v>
      </c>
      <c r="S160" s="11">
        <f>'[3]coopneg'!U46</f>
        <v>1749.8</v>
      </c>
      <c r="T160" s="11">
        <f>'[3]coopneg'!V46</f>
        <v>1153.9</v>
      </c>
      <c r="U160" s="11">
        <f>'[3]coopneg'!W46</f>
        <v>2.6</v>
      </c>
      <c r="V160" s="196">
        <f>'[3]coopneg'!X46</f>
        <v>2906.3</v>
      </c>
      <c r="W160" s="11">
        <f>'[3]coopneg'!Y46</f>
        <v>177.9</v>
      </c>
      <c r="X160" s="11">
        <f>'[3]coopneg'!Z46</f>
        <v>260.5</v>
      </c>
      <c r="Y160" s="11">
        <f>'[3]coopneg'!AA46</f>
        <v>0</v>
      </c>
      <c r="Z160" s="196">
        <f>'[3]coopneg'!AB46</f>
        <v>438.4</v>
      </c>
      <c r="AA160" s="11">
        <f>'[3]coopneg'!AC46</f>
        <v>0</v>
      </c>
      <c r="AB160" s="11">
        <f>'[3]coopneg'!AD46</f>
        <v>0</v>
      </c>
      <c r="AC160" s="11">
        <f>'[3]coopneg'!AE46</f>
        <v>0</v>
      </c>
      <c r="AD160" s="11">
        <f>'[3]coopneg'!AF46</f>
        <v>0</v>
      </c>
    </row>
    <row r="161" spans="1:30" s="27" customFormat="1" ht="12.75">
      <c r="A161" s="172" t="s">
        <v>149</v>
      </c>
      <c r="B161" s="11">
        <f>'[3]coopneg'!E47</f>
        <v>25823.36</v>
      </c>
      <c r="C161" s="11">
        <f>'[3]coopneg'!F47</f>
        <v>602.13</v>
      </c>
      <c r="D161" s="11">
        <f>'[3]coopneg'!G47</f>
        <v>0</v>
      </c>
      <c r="E161" s="142">
        <f>'[3]coopneg'!H47</f>
        <v>26425.49</v>
      </c>
      <c r="F161" s="11">
        <f>'[3]coopneg'!I47</f>
        <v>908.95</v>
      </c>
      <c r="G161" s="11">
        <f>'[3]coopneg'!J47</f>
        <v>0</v>
      </c>
      <c r="H161" s="11">
        <f>'[3]coopneg'!K47</f>
        <v>0</v>
      </c>
      <c r="I161" s="142">
        <f>'[3]coopneg'!L47</f>
        <v>908.95</v>
      </c>
      <c r="J161" s="11">
        <f>'[3]coopneg'!M47</f>
        <v>101.6</v>
      </c>
      <c r="K161" s="11">
        <f>'[3]coopneg'!N47</f>
        <v>0</v>
      </c>
      <c r="L161" s="11">
        <f>'[3]coopneg'!O47</f>
        <v>0</v>
      </c>
      <c r="M161" s="142">
        <f>'[3]coopneg'!P47</f>
        <v>101.6</v>
      </c>
      <c r="N161" s="11">
        <f>'[3]coopneg'!Q47</f>
        <v>0</v>
      </c>
      <c r="O161" s="11">
        <f>'[3]coopneg'!R47</f>
        <v>0</v>
      </c>
      <c r="P161" s="11">
        <f>'[3]coopneg'!S47</f>
        <v>0</v>
      </c>
      <c r="Q161" s="142">
        <f>'[3]coopneg'!T47</f>
        <v>0</v>
      </c>
      <c r="R161" s="172" t="s">
        <v>149</v>
      </c>
      <c r="S161" s="11">
        <f>'[3]coopneg'!U47</f>
        <v>425.13</v>
      </c>
      <c r="T161" s="11">
        <f>'[3]coopneg'!V47</f>
        <v>0</v>
      </c>
      <c r="U161" s="11">
        <f>'[3]coopneg'!W47</f>
        <v>11.2</v>
      </c>
      <c r="V161" s="196">
        <f>'[3]coopneg'!X47</f>
        <v>436.33</v>
      </c>
      <c r="W161" s="11">
        <f>'[3]coopneg'!Y47</f>
        <v>212.19</v>
      </c>
      <c r="X161" s="11">
        <f>'[3]coopneg'!Z47</f>
        <v>0</v>
      </c>
      <c r="Y161" s="11">
        <f>'[3]coopneg'!AA47</f>
        <v>0</v>
      </c>
      <c r="Z161" s="196">
        <f>'[3]coopneg'!AB47</f>
        <v>212.19</v>
      </c>
      <c r="AA161" s="11">
        <f>'[3]coopneg'!AC47</f>
        <v>0</v>
      </c>
      <c r="AB161" s="11">
        <f>'[3]coopneg'!AD47</f>
        <v>0</v>
      </c>
      <c r="AC161" s="11">
        <f>'[3]coopneg'!AE47</f>
        <v>0</v>
      </c>
      <c r="AD161" s="11">
        <f>'[3]coopneg'!AF47</f>
        <v>0</v>
      </c>
    </row>
    <row r="162" spans="1:30" s="72" customFormat="1" ht="12.75">
      <c r="A162" s="175" t="s">
        <v>103</v>
      </c>
      <c r="B162" s="163">
        <f aca="true" t="shared" si="20" ref="B162:Q162">B158+B159+B160+B161</f>
        <v>336081.77</v>
      </c>
      <c r="C162" s="163">
        <f t="shared" si="20"/>
        <v>195043.95</v>
      </c>
      <c r="D162" s="163">
        <f t="shared" si="20"/>
        <v>815.53</v>
      </c>
      <c r="E162" s="163">
        <f t="shared" si="20"/>
        <v>531941.25</v>
      </c>
      <c r="F162" s="163">
        <f t="shared" si="20"/>
        <v>6266.95</v>
      </c>
      <c r="G162" s="163">
        <f t="shared" si="20"/>
        <v>2544.69</v>
      </c>
      <c r="H162" s="163">
        <f t="shared" si="20"/>
        <v>75</v>
      </c>
      <c r="I162" s="163">
        <f t="shared" si="20"/>
        <v>8886.640000000001</v>
      </c>
      <c r="J162" s="163">
        <f t="shared" si="20"/>
        <v>172.45999999999998</v>
      </c>
      <c r="K162" s="163">
        <f t="shared" si="20"/>
        <v>0</v>
      </c>
      <c r="L162" s="163">
        <f t="shared" si="20"/>
        <v>0</v>
      </c>
      <c r="M162" s="163">
        <f t="shared" si="20"/>
        <v>172.45999999999998</v>
      </c>
      <c r="N162" s="163">
        <f t="shared" si="20"/>
        <v>77.5</v>
      </c>
      <c r="O162" s="163">
        <f t="shared" si="20"/>
        <v>116.8</v>
      </c>
      <c r="P162" s="163">
        <f t="shared" si="20"/>
        <v>0</v>
      </c>
      <c r="Q162" s="163">
        <f t="shared" si="20"/>
        <v>194.3</v>
      </c>
      <c r="R162" s="175" t="s">
        <v>103</v>
      </c>
      <c r="S162" s="163">
        <f aca="true" t="shared" si="21" ref="S162:AD162">S158+S159+S160+S161</f>
        <v>5978.910000000001</v>
      </c>
      <c r="T162" s="163">
        <f t="shared" si="21"/>
        <v>2592.9700000000003</v>
      </c>
      <c r="U162" s="163">
        <f t="shared" si="21"/>
        <v>161.36999999999998</v>
      </c>
      <c r="V162" s="198">
        <f t="shared" si="21"/>
        <v>8733.25</v>
      </c>
      <c r="W162" s="163">
        <f t="shared" si="21"/>
        <v>1155.86</v>
      </c>
      <c r="X162" s="163">
        <f t="shared" si="21"/>
        <v>377.5</v>
      </c>
      <c r="Y162" s="163">
        <f t="shared" si="21"/>
        <v>16.8</v>
      </c>
      <c r="Z162" s="198">
        <f t="shared" si="21"/>
        <v>1550.1599999999999</v>
      </c>
      <c r="AA162" s="163">
        <f t="shared" si="21"/>
        <v>0</v>
      </c>
      <c r="AB162" s="163">
        <f t="shared" si="21"/>
        <v>0</v>
      </c>
      <c r="AC162" s="163">
        <f t="shared" si="21"/>
        <v>4.6</v>
      </c>
      <c r="AD162" s="163">
        <f t="shared" si="21"/>
        <v>4.6</v>
      </c>
    </row>
    <row r="163" spans="1:30" s="27" customFormat="1" ht="12.75">
      <c r="A163" s="171" t="s">
        <v>150</v>
      </c>
      <c r="B163" s="11"/>
      <c r="C163" s="11"/>
      <c r="D163" s="11"/>
      <c r="E163" s="142"/>
      <c r="F163" s="11"/>
      <c r="G163" s="11"/>
      <c r="H163" s="11"/>
      <c r="I163" s="142"/>
      <c r="J163" s="11"/>
      <c r="K163" s="11"/>
      <c r="L163" s="11"/>
      <c r="M163" s="142"/>
      <c r="N163" s="11"/>
      <c r="O163" s="11"/>
      <c r="P163" s="11"/>
      <c r="Q163" s="142"/>
      <c r="R163" s="171" t="s">
        <v>150</v>
      </c>
      <c r="S163" s="11"/>
      <c r="T163" s="11"/>
      <c r="U163" s="11"/>
      <c r="V163" s="196"/>
      <c r="W163" s="11"/>
      <c r="X163" s="11"/>
      <c r="Y163" s="11"/>
      <c r="Z163" s="196"/>
      <c r="AA163" s="11"/>
      <c r="AB163" s="11"/>
      <c r="AC163" s="11"/>
      <c r="AD163" s="11"/>
    </row>
    <row r="164" spans="1:30" s="27" customFormat="1" ht="12.75">
      <c r="A164" s="124" t="s">
        <v>151</v>
      </c>
      <c r="B164" s="11">
        <f>'[3]coopneg'!E49</f>
        <v>4923.8</v>
      </c>
      <c r="C164" s="11">
        <f>'[3]coopneg'!F49</f>
        <v>2684</v>
      </c>
      <c r="D164" s="11">
        <f>'[3]coopneg'!G49</f>
        <v>286.42</v>
      </c>
      <c r="E164" s="142">
        <f>'[3]coopneg'!H49</f>
        <v>7894.22</v>
      </c>
      <c r="F164" s="11">
        <f>'[3]coopneg'!I49</f>
        <v>1007.5</v>
      </c>
      <c r="G164" s="11">
        <f>'[3]coopneg'!J49</f>
        <v>0</v>
      </c>
      <c r="H164" s="11">
        <f>'[3]coopneg'!K49</f>
        <v>0</v>
      </c>
      <c r="I164" s="142">
        <f>'[3]coopneg'!L49</f>
        <v>1007.5</v>
      </c>
      <c r="J164" s="11">
        <f>'[3]coopneg'!M49</f>
        <v>309.4</v>
      </c>
      <c r="K164" s="11">
        <f>'[3]coopneg'!N49</f>
        <v>224.5</v>
      </c>
      <c r="L164" s="11">
        <f>'[3]coopneg'!O49</f>
        <v>0</v>
      </c>
      <c r="M164" s="142">
        <f>'[3]coopneg'!P49</f>
        <v>533.9</v>
      </c>
      <c r="N164" s="11">
        <f>'[3]coopneg'!Q49</f>
        <v>14.9</v>
      </c>
      <c r="O164" s="11">
        <f>'[3]coopneg'!R49</f>
        <v>0</v>
      </c>
      <c r="P164" s="11">
        <f>'[3]coopneg'!S49</f>
        <v>0</v>
      </c>
      <c r="Q164" s="142">
        <f>'[3]coopneg'!T49</f>
        <v>14.9</v>
      </c>
      <c r="R164" s="124" t="s">
        <v>151</v>
      </c>
      <c r="S164" s="11">
        <f>'[3]coopneg'!U49</f>
        <v>46.3</v>
      </c>
      <c r="T164" s="11">
        <f>'[3]coopneg'!V49</f>
        <v>81.2</v>
      </c>
      <c r="U164" s="11">
        <f>'[3]coopneg'!W49</f>
        <v>47.95</v>
      </c>
      <c r="V164" s="196">
        <f>'[3]coopneg'!X49</f>
        <v>175.45</v>
      </c>
      <c r="W164" s="11">
        <f>'[3]coopneg'!Y49</f>
        <v>0</v>
      </c>
      <c r="X164" s="11">
        <f>'[3]coopneg'!Z49</f>
        <v>0</v>
      </c>
      <c r="Y164" s="11">
        <f>'[3]coopneg'!AA49</f>
        <v>0</v>
      </c>
      <c r="Z164" s="196">
        <f>'[3]coopneg'!AB49</f>
        <v>0</v>
      </c>
      <c r="AA164" s="11">
        <f>'[3]coopneg'!AC49</f>
        <v>0</v>
      </c>
      <c r="AB164" s="11">
        <f>'[3]coopneg'!AD49</f>
        <v>0</v>
      </c>
      <c r="AC164" s="11">
        <f>'[3]coopneg'!AE49</f>
        <v>0</v>
      </c>
      <c r="AD164" s="11">
        <f>'[3]coopneg'!AF49</f>
        <v>0</v>
      </c>
    </row>
    <row r="165" spans="1:30" s="27" customFormat="1" ht="12.75">
      <c r="A165" s="124" t="s">
        <v>152</v>
      </c>
      <c r="B165" s="11">
        <f>'[3]coopneg'!E50</f>
        <v>3390.9</v>
      </c>
      <c r="C165" s="11">
        <f>'[3]coopneg'!F50</f>
        <v>5585.03</v>
      </c>
      <c r="D165" s="11">
        <f>'[3]coopneg'!G50</f>
        <v>0</v>
      </c>
      <c r="E165" s="142">
        <f>'[3]coopneg'!H50</f>
        <v>8975.93</v>
      </c>
      <c r="F165" s="11">
        <f>'[3]coopneg'!I50</f>
        <v>147.9</v>
      </c>
      <c r="G165" s="11">
        <f>'[3]coopneg'!J50</f>
        <v>442.64</v>
      </c>
      <c r="H165" s="11">
        <f>'[3]coopneg'!K50</f>
        <v>0</v>
      </c>
      <c r="I165" s="142">
        <f>'[3]coopneg'!L50</f>
        <v>590.54</v>
      </c>
      <c r="J165" s="11">
        <f>'[3]coopneg'!M50</f>
        <v>3926.5</v>
      </c>
      <c r="K165" s="11">
        <f>'[3]coopneg'!N50</f>
        <v>1176.7</v>
      </c>
      <c r="L165" s="11">
        <f>'[3]coopneg'!O50</f>
        <v>0</v>
      </c>
      <c r="M165" s="142">
        <f>'[3]coopneg'!P50</f>
        <v>5103.2</v>
      </c>
      <c r="N165" s="11">
        <f>'[3]coopneg'!Q50</f>
        <v>0</v>
      </c>
      <c r="O165" s="11">
        <f>'[3]coopneg'!R50</f>
        <v>0</v>
      </c>
      <c r="P165" s="11">
        <f>'[3]coopneg'!S50</f>
        <v>0</v>
      </c>
      <c r="Q165" s="142">
        <f>'[3]coopneg'!T50</f>
        <v>0</v>
      </c>
      <c r="R165" s="124" t="s">
        <v>152</v>
      </c>
      <c r="S165" s="11">
        <f>'[3]coopneg'!U50</f>
        <v>18.8</v>
      </c>
      <c r="T165" s="11">
        <f>'[3]coopneg'!V50</f>
        <v>0</v>
      </c>
      <c r="U165" s="11">
        <f>'[3]coopneg'!W50</f>
        <v>0</v>
      </c>
      <c r="V165" s="196">
        <f>'[3]coopneg'!X50</f>
        <v>18.8</v>
      </c>
      <c r="W165" s="11">
        <f>'[3]coopneg'!Y50</f>
        <v>0</v>
      </c>
      <c r="X165" s="11">
        <f>'[3]coopneg'!Z50</f>
        <v>0</v>
      </c>
      <c r="Y165" s="11">
        <f>'[3]coopneg'!AA50</f>
        <v>0</v>
      </c>
      <c r="Z165" s="196">
        <f>'[3]coopneg'!AB50</f>
        <v>0</v>
      </c>
      <c r="AA165" s="11">
        <f>'[3]coopneg'!AC50</f>
        <v>0</v>
      </c>
      <c r="AB165" s="11">
        <f>'[3]coopneg'!AD50</f>
        <v>0</v>
      </c>
      <c r="AC165" s="11">
        <f>'[3]coopneg'!AE50</f>
        <v>0</v>
      </c>
      <c r="AD165" s="11">
        <f>'[3]coopneg'!AF50</f>
        <v>0</v>
      </c>
    </row>
    <row r="166" spans="1:30" s="72" customFormat="1" ht="12.75">
      <c r="A166" s="176" t="s">
        <v>103</v>
      </c>
      <c r="B166" s="163">
        <f aca="true" t="shared" si="22" ref="B166:Q166">B164+B165</f>
        <v>8314.7</v>
      </c>
      <c r="C166" s="163">
        <f t="shared" si="22"/>
        <v>8269.029999999999</v>
      </c>
      <c r="D166" s="163">
        <f t="shared" si="22"/>
        <v>286.42</v>
      </c>
      <c r="E166" s="163">
        <f t="shared" si="22"/>
        <v>16870.15</v>
      </c>
      <c r="F166" s="163">
        <f t="shared" si="22"/>
        <v>1155.4</v>
      </c>
      <c r="G166" s="163">
        <f t="shared" si="22"/>
        <v>442.64</v>
      </c>
      <c r="H166" s="163">
        <f t="shared" si="22"/>
        <v>0</v>
      </c>
      <c r="I166" s="163">
        <f t="shared" si="22"/>
        <v>1598.04</v>
      </c>
      <c r="J166" s="163">
        <f t="shared" si="22"/>
        <v>4235.9</v>
      </c>
      <c r="K166" s="163">
        <f t="shared" si="22"/>
        <v>1401.2</v>
      </c>
      <c r="L166" s="163">
        <f t="shared" si="22"/>
        <v>0</v>
      </c>
      <c r="M166" s="163">
        <f t="shared" si="22"/>
        <v>5637.099999999999</v>
      </c>
      <c r="N166" s="163">
        <f t="shared" si="22"/>
        <v>14.9</v>
      </c>
      <c r="O166" s="163">
        <f t="shared" si="22"/>
        <v>0</v>
      </c>
      <c r="P166" s="163">
        <f t="shared" si="22"/>
        <v>0</v>
      </c>
      <c r="Q166" s="163">
        <f t="shared" si="22"/>
        <v>14.9</v>
      </c>
      <c r="R166" s="176" t="s">
        <v>103</v>
      </c>
      <c r="S166" s="163">
        <f aca="true" t="shared" si="23" ref="S166:AD166">S164+S165</f>
        <v>65.1</v>
      </c>
      <c r="T166" s="163">
        <f t="shared" si="23"/>
        <v>81.2</v>
      </c>
      <c r="U166" s="163">
        <f t="shared" si="23"/>
        <v>47.95</v>
      </c>
      <c r="V166" s="198">
        <f t="shared" si="23"/>
        <v>194.25</v>
      </c>
      <c r="W166" s="163">
        <f t="shared" si="23"/>
        <v>0</v>
      </c>
      <c r="X166" s="163">
        <f t="shared" si="23"/>
        <v>0</v>
      </c>
      <c r="Y166" s="163">
        <f t="shared" si="23"/>
        <v>0</v>
      </c>
      <c r="Z166" s="198">
        <f t="shared" si="23"/>
        <v>0</v>
      </c>
      <c r="AA166" s="163">
        <f t="shared" si="23"/>
        <v>0</v>
      </c>
      <c r="AB166" s="163">
        <f t="shared" si="23"/>
        <v>0</v>
      </c>
      <c r="AC166" s="163">
        <f t="shared" si="23"/>
        <v>0</v>
      </c>
      <c r="AD166" s="163">
        <f t="shared" si="23"/>
        <v>0</v>
      </c>
    </row>
    <row r="167" spans="1:30" s="27" customFormat="1" ht="12.75">
      <c r="A167" s="173" t="s">
        <v>153</v>
      </c>
      <c r="B167" s="11"/>
      <c r="C167" s="11"/>
      <c r="D167" s="11"/>
      <c r="E167" s="142"/>
      <c r="F167" s="11"/>
      <c r="G167" s="11"/>
      <c r="H167" s="11"/>
      <c r="I167" s="142"/>
      <c r="J167" s="11"/>
      <c r="K167" s="11"/>
      <c r="L167" s="11"/>
      <c r="M167" s="142"/>
      <c r="N167" s="11"/>
      <c r="O167" s="11"/>
      <c r="P167" s="11"/>
      <c r="Q167" s="142"/>
      <c r="R167" s="173" t="s">
        <v>153</v>
      </c>
      <c r="S167" s="11"/>
      <c r="T167" s="11"/>
      <c r="U167" s="11"/>
      <c r="V167" s="196"/>
      <c r="W167" s="11"/>
      <c r="X167" s="11"/>
      <c r="Y167" s="11"/>
      <c r="Z167" s="196"/>
      <c r="AA167" s="11"/>
      <c r="AB167" s="11"/>
      <c r="AC167" s="11"/>
      <c r="AD167" s="11"/>
    </row>
    <row r="168" spans="1:30" s="27" customFormat="1" ht="12.75">
      <c r="A168" s="124" t="s">
        <v>154</v>
      </c>
      <c r="B168" s="11">
        <f>'[3]coopneg'!E52</f>
        <v>4722.9</v>
      </c>
      <c r="C168" s="11">
        <f>'[3]coopneg'!F52</f>
        <v>1768.01</v>
      </c>
      <c r="D168" s="11">
        <f>'[3]coopneg'!G52</f>
        <v>0</v>
      </c>
      <c r="E168" s="142">
        <f>'[3]coopneg'!H52</f>
        <v>6490.91</v>
      </c>
      <c r="F168" s="11">
        <f>'[3]coopneg'!I52</f>
        <v>453.2</v>
      </c>
      <c r="G168" s="11">
        <f>'[3]coopneg'!J52</f>
        <v>143.55</v>
      </c>
      <c r="H168" s="11">
        <f>'[3]coopneg'!K52</f>
        <v>0</v>
      </c>
      <c r="I168" s="142">
        <f>'[3]coopneg'!L52</f>
        <v>596.75</v>
      </c>
      <c r="J168" s="11">
        <f>'[3]coopneg'!M52</f>
        <v>430.7</v>
      </c>
      <c r="K168" s="11">
        <f>'[3]coopneg'!N52</f>
        <v>989.7</v>
      </c>
      <c r="L168" s="11">
        <f>'[3]coopneg'!O52</f>
        <v>0</v>
      </c>
      <c r="M168" s="142">
        <f>'[3]coopneg'!P52</f>
        <v>1420.4</v>
      </c>
      <c r="N168" s="11">
        <f>'[3]coopneg'!Q52</f>
        <v>0</v>
      </c>
      <c r="O168" s="11">
        <f>'[3]coopneg'!R52</f>
        <v>488.1</v>
      </c>
      <c r="P168" s="11">
        <f>'[3]coopneg'!S52</f>
        <v>0</v>
      </c>
      <c r="Q168" s="142">
        <f>'[3]coopneg'!T52</f>
        <v>488.1</v>
      </c>
      <c r="R168" s="124" t="s">
        <v>154</v>
      </c>
      <c r="S168" s="11">
        <f>'[3]coopneg'!U52</f>
        <v>0</v>
      </c>
      <c r="T168" s="11">
        <f>'[3]coopneg'!V52</f>
        <v>0</v>
      </c>
      <c r="U168" s="11">
        <f>'[3]coopneg'!W52</f>
        <v>12.7</v>
      </c>
      <c r="V168" s="196">
        <f>'[3]coopneg'!X52</f>
        <v>12.7</v>
      </c>
      <c r="W168" s="11">
        <f>'[3]coopneg'!Y52</f>
        <v>0</v>
      </c>
      <c r="X168" s="11">
        <f>'[3]coopneg'!Z52</f>
        <v>0</v>
      </c>
      <c r="Y168" s="11">
        <f>'[3]coopneg'!AA52</f>
        <v>0</v>
      </c>
      <c r="Z168" s="196">
        <f>'[3]coopneg'!AB52</f>
        <v>0</v>
      </c>
      <c r="AA168" s="11">
        <f>'[3]coopneg'!AC52</f>
        <v>0</v>
      </c>
      <c r="AB168" s="11">
        <f>'[3]coopneg'!AD52</f>
        <v>0</v>
      </c>
      <c r="AC168" s="11">
        <f>'[3]coopneg'!AE52</f>
        <v>0</v>
      </c>
      <c r="AD168" s="11">
        <f>'[3]coopneg'!AF52</f>
        <v>0</v>
      </c>
    </row>
    <row r="169" spans="1:30" s="27" customFormat="1" ht="12.75">
      <c r="A169" s="124" t="s">
        <v>155</v>
      </c>
      <c r="B169" s="11">
        <f>'[3]coopneg'!E53</f>
        <v>14365.7</v>
      </c>
      <c r="C169" s="11">
        <f>'[3]coopneg'!F53</f>
        <v>4980.67</v>
      </c>
      <c r="D169" s="11">
        <f>'[3]coopneg'!G53</f>
        <v>0</v>
      </c>
      <c r="E169" s="142">
        <f>'[3]coopneg'!H53</f>
        <v>19346.38</v>
      </c>
      <c r="F169" s="11">
        <f>'[3]coopneg'!I53</f>
        <v>5833.9</v>
      </c>
      <c r="G169" s="11">
        <f>'[3]coopneg'!J53</f>
        <v>1916.34</v>
      </c>
      <c r="H169" s="11">
        <f>'[3]coopneg'!K53</f>
        <v>0</v>
      </c>
      <c r="I169" s="142">
        <f>'[3]coopneg'!L53</f>
        <v>7750.24</v>
      </c>
      <c r="J169" s="11">
        <f>'[3]coopneg'!M53</f>
        <v>4750.4</v>
      </c>
      <c r="K169" s="11">
        <f>'[3]coopneg'!N53</f>
        <v>1862.06</v>
      </c>
      <c r="L169" s="11">
        <f>'[3]coopneg'!O53</f>
        <v>0</v>
      </c>
      <c r="M169" s="142">
        <f>'[3]coopneg'!P53</f>
        <v>6612.46</v>
      </c>
      <c r="N169" s="11">
        <f>'[3]coopneg'!Q53</f>
        <v>0</v>
      </c>
      <c r="O169" s="11">
        <f>'[3]coopneg'!R53</f>
        <v>0</v>
      </c>
      <c r="P169" s="11">
        <f>'[3]coopneg'!S53</f>
        <v>0</v>
      </c>
      <c r="Q169" s="142">
        <f>'[3]coopneg'!T53</f>
        <v>0</v>
      </c>
      <c r="R169" s="124" t="s">
        <v>155</v>
      </c>
      <c r="S169" s="11">
        <f>'[3]coopneg'!U53</f>
        <v>93.3</v>
      </c>
      <c r="T169" s="11">
        <f>'[3]coopneg'!V53</f>
        <v>0</v>
      </c>
      <c r="U169" s="11">
        <f>'[3]coopneg'!W53</f>
        <v>7.5</v>
      </c>
      <c r="V169" s="196">
        <f>'[3]coopneg'!X53</f>
        <v>100.8</v>
      </c>
      <c r="W169" s="11">
        <f>'[3]coopneg'!Y53</f>
        <v>0</v>
      </c>
      <c r="X169" s="11">
        <f>'[3]coopneg'!Z53</f>
        <v>0</v>
      </c>
      <c r="Y169" s="11">
        <f>'[3]coopneg'!AA53</f>
        <v>126</v>
      </c>
      <c r="Z169" s="196">
        <f>'[3]coopneg'!AB53</f>
        <v>126</v>
      </c>
      <c r="AA169" s="11">
        <f>'[3]coopneg'!AC53</f>
        <v>0</v>
      </c>
      <c r="AB169" s="11">
        <f>'[3]coopneg'!AD53</f>
        <v>0</v>
      </c>
      <c r="AC169" s="11">
        <f>'[3]coopneg'!AE53</f>
        <v>0</v>
      </c>
      <c r="AD169" s="11">
        <f>'[3]coopneg'!AF53</f>
        <v>0</v>
      </c>
    </row>
    <row r="170" spans="1:30" s="27" customFormat="1" ht="12.75">
      <c r="A170" s="124" t="s">
        <v>156</v>
      </c>
      <c r="B170" s="11">
        <f>'[3]coopneg'!E54</f>
        <v>41042.4</v>
      </c>
      <c r="C170" s="11">
        <f>'[3]coopneg'!F54</f>
        <v>27624.39</v>
      </c>
      <c r="D170" s="11">
        <f>'[3]coopneg'!G54</f>
        <v>0</v>
      </c>
      <c r="E170" s="142">
        <f>'[3]coopneg'!H54</f>
        <v>68666.79</v>
      </c>
      <c r="F170" s="11">
        <f>'[3]coopneg'!I54</f>
        <v>2863.6</v>
      </c>
      <c r="G170" s="11">
        <f>'[3]coopneg'!J54</f>
        <v>2389.49</v>
      </c>
      <c r="H170" s="11">
        <f>'[3]coopneg'!K54</f>
        <v>16.9</v>
      </c>
      <c r="I170" s="142">
        <f>'[3]coopneg'!L54</f>
        <v>5269.99</v>
      </c>
      <c r="J170" s="11">
        <f>'[3]coopneg'!M54</f>
        <v>1455.9</v>
      </c>
      <c r="K170" s="11">
        <f>'[3]coopneg'!N54</f>
        <v>1501.33</v>
      </c>
      <c r="L170" s="11">
        <f>'[3]coopneg'!O54</f>
        <v>14</v>
      </c>
      <c r="M170" s="142">
        <f>'[3]coopneg'!P54</f>
        <v>2971.23</v>
      </c>
      <c r="N170" s="11">
        <f>'[3]coopneg'!Q54</f>
        <v>0</v>
      </c>
      <c r="O170" s="11">
        <f>'[3]coopneg'!R54</f>
        <v>0</v>
      </c>
      <c r="P170" s="11">
        <f>'[3]coopneg'!S54</f>
        <v>0</v>
      </c>
      <c r="Q170" s="142">
        <f>'[3]coopneg'!T54</f>
        <v>0</v>
      </c>
      <c r="R170" s="124" t="s">
        <v>156</v>
      </c>
      <c r="S170" s="11">
        <f>'[3]coopneg'!U54</f>
        <v>0</v>
      </c>
      <c r="T170" s="11">
        <f>'[3]coopneg'!V54</f>
        <v>229.3</v>
      </c>
      <c r="U170" s="11">
        <f>'[3]coopneg'!W54</f>
        <v>245.18</v>
      </c>
      <c r="V170" s="196">
        <f>'[3]coopneg'!X54</f>
        <v>474.48</v>
      </c>
      <c r="W170" s="11">
        <f>'[3]coopneg'!Y54</f>
        <v>0</v>
      </c>
      <c r="X170" s="11">
        <f>'[3]coopneg'!Z54</f>
        <v>116.6</v>
      </c>
      <c r="Y170" s="11">
        <f>'[3]coopneg'!AA54</f>
        <v>537</v>
      </c>
      <c r="Z170" s="196">
        <f>'[3]coopneg'!AB54</f>
        <v>653.6</v>
      </c>
      <c r="AA170" s="11">
        <f>'[3]coopneg'!AC54</f>
        <v>0</v>
      </c>
      <c r="AB170" s="11">
        <f>'[3]coopneg'!AD54</f>
        <v>0</v>
      </c>
      <c r="AC170" s="11">
        <f>'[3]coopneg'!AE54</f>
        <v>0</v>
      </c>
      <c r="AD170" s="11">
        <f>'[3]coopneg'!AF54</f>
        <v>0</v>
      </c>
    </row>
    <row r="171" spans="1:30" s="27" customFormat="1" ht="12.75">
      <c r="A171" s="124" t="s">
        <v>157</v>
      </c>
      <c r="B171" s="11">
        <f>'[3]coopneg'!E55</f>
        <v>476</v>
      </c>
      <c r="C171" s="11">
        <f>'[3]coopneg'!F55</f>
        <v>3262</v>
      </c>
      <c r="D171" s="11">
        <f>'[3]coopneg'!G55</f>
        <v>0</v>
      </c>
      <c r="E171" s="142">
        <f>'[3]coopneg'!H55</f>
        <v>3738</v>
      </c>
      <c r="F171" s="11">
        <f>'[3]coopneg'!I55</f>
        <v>0</v>
      </c>
      <c r="G171" s="11">
        <f>'[3]coopneg'!J55</f>
        <v>0</v>
      </c>
      <c r="H171" s="11">
        <f>'[3]coopneg'!K55</f>
        <v>0</v>
      </c>
      <c r="I171" s="142">
        <f>'[3]coopneg'!L55</f>
        <v>0</v>
      </c>
      <c r="J171" s="11">
        <f>'[3]coopneg'!M55</f>
        <v>0</v>
      </c>
      <c r="K171" s="11">
        <f>'[3]coopneg'!N55</f>
        <v>0</v>
      </c>
      <c r="L171" s="11">
        <f>'[3]coopneg'!O55</f>
        <v>0</v>
      </c>
      <c r="M171" s="142">
        <f>'[3]coopneg'!P55</f>
        <v>0</v>
      </c>
      <c r="N171" s="11">
        <f>'[3]coopneg'!Q55</f>
        <v>0</v>
      </c>
      <c r="O171" s="11">
        <f>'[3]coopneg'!R55</f>
        <v>0</v>
      </c>
      <c r="P171" s="11">
        <f>'[3]coopneg'!S55</f>
        <v>0</v>
      </c>
      <c r="Q171" s="142">
        <f>'[3]coopneg'!T55</f>
        <v>0</v>
      </c>
      <c r="R171" s="124" t="s">
        <v>157</v>
      </c>
      <c r="S171" s="11">
        <f>'[3]coopneg'!U55</f>
        <v>0</v>
      </c>
      <c r="T171" s="11">
        <f>'[3]coopneg'!V55</f>
        <v>0</v>
      </c>
      <c r="U171" s="11">
        <f>'[3]coopneg'!W55</f>
        <v>48.4</v>
      </c>
      <c r="V171" s="196">
        <f>'[3]coopneg'!X55</f>
        <v>48.4</v>
      </c>
      <c r="W171" s="11">
        <f>'[3]coopneg'!Y55</f>
        <v>0</v>
      </c>
      <c r="X171" s="11">
        <f>'[3]coopneg'!Z55</f>
        <v>0</v>
      </c>
      <c r="Y171" s="11">
        <f>'[3]coopneg'!AA55</f>
        <v>0</v>
      </c>
      <c r="Z171" s="196">
        <f>'[3]coopneg'!AB55</f>
        <v>0</v>
      </c>
      <c r="AA171" s="11">
        <f>'[3]coopneg'!AC55</f>
        <v>0</v>
      </c>
      <c r="AB171" s="11">
        <f>'[3]coopneg'!AD55</f>
        <v>0</v>
      </c>
      <c r="AC171" s="11">
        <f>'[3]coopneg'!AE55</f>
        <v>0</v>
      </c>
      <c r="AD171" s="11">
        <f>'[3]coopneg'!AF55</f>
        <v>0</v>
      </c>
    </row>
    <row r="172" spans="1:30" s="72" customFormat="1" ht="12.75">
      <c r="A172" s="176" t="s">
        <v>103</v>
      </c>
      <c r="B172" s="163">
        <f aca="true" t="shared" si="24" ref="B172:Q172">B168+B169+B170+B171</f>
        <v>60607</v>
      </c>
      <c r="C172" s="163">
        <f t="shared" si="24"/>
        <v>37635.07</v>
      </c>
      <c r="D172" s="163">
        <f t="shared" si="24"/>
        <v>0</v>
      </c>
      <c r="E172" s="163">
        <f t="shared" si="24"/>
        <v>98242.07999999999</v>
      </c>
      <c r="F172" s="163">
        <f t="shared" si="24"/>
        <v>9150.699999999999</v>
      </c>
      <c r="G172" s="163">
        <f t="shared" si="24"/>
        <v>4449.379999999999</v>
      </c>
      <c r="H172" s="163">
        <f t="shared" si="24"/>
        <v>16.9</v>
      </c>
      <c r="I172" s="163">
        <f t="shared" si="24"/>
        <v>13616.98</v>
      </c>
      <c r="J172" s="163">
        <f t="shared" si="24"/>
        <v>6637</v>
      </c>
      <c r="K172" s="163">
        <f t="shared" si="24"/>
        <v>4353.09</v>
      </c>
      <c r="L172" s="163">
        <f t="shared" si="24"/>
        <v>14</v>
      </c>
      <c r="M172" s="163">
        <f t="shared" si="24"/>
        <v>11004.09</v>
      </c>
      <c r="N172" s="163">
        <f t="shared" si="24"/>
        <v>0</v>
      </c>
      <c r="O172" s="163">
        <f t="shared" si="24"/>
        <v>488.1</v>
      </c>
      <c r="P172" s="163">
        <f t="shared" si="24"/>
        <v>0</v>
      </c>
      <c r="Q172" s="163">
        <f t="shared" si="24"/>
        <v>488.1</v>
      </c>
      <c r="R172" s="176" t="s">
        <v>103</v>
      </c>
      <c r="S172" s="163">
        <f aca="true" t="shared" si="25" ref="S172:AD172">S168+S169+S170+S171</f>
        <v>93.3</v>
      </c>
      <c r="T172" s="163">
        <f t="shared" si="25"/>
        <v>229.3</v>
      </c>
      <c r="U172" s="163">
        <f t="shared" si="25"/>
        <v>313.78</v>
      </c>
      <c r="V172" s="198">
        <f t="shared" si="25"/>
        <v>636.38</v>
      </c>
      <c r="W172" s="163">
        <f t="shared" si="25"/>
        <v>0</v>
      </c>
      <c r="X172" s="163">
        <f t="shared" si="25"/>
        <v>116.6</v>
      </c>
      <c r="Y172" s="163">
        <f t="shared" si="25"/>
        <v>663</v>
      </c>
      <c r="Z172" s="198">
        <f t="shared" si="25"/>
        <v>779.6</v>
      </c>
      <c r="AA172" s="163">
        <f t="shared" si="25"/>
        <v>0</v>
      </c>
      <c r="AB172" s="163">
        <f t="shared" si="25"/>
        <v>0</v>
      </c>
      <c r="AC172" s="163">
        <f t="shared" si="25"/>
        <v>0</v>
      </c>
      <c r="AD172" s="163">
        <f t="shared" si="25"/>
        <v>0</v>
      </c>
    </row>
    <row r="173" spans="1:30" s="27" customFormat="1" ht="12.75">
      <c r="A173" s="173" t="s">
        <v>158</v>
      </c>
      <c r="B173" s="11"/>
      <c r="C173" s="11"/>
      <c r="D173" s="11"/>
      <c r="E173" s="142"/>
      <c r="F173" s="11"/>
      <c r="G173" s="11"/>
      <c r="H173" s="11"/>
      <c r="I173" s="142"/>
      <c r="J173" s="11"/>
      <c r="K173" s="11"/>
      <c r="L173" s="11"/>
      <c r="M173" s="142"/>
      <c r="N173" s="11"/>
      <c r="O173" s="11"/>
      <c r="P173" s="11"/>
      <c r="Q173" s="142"/>
      <c r="R173" s="173" t="s">
        <v>158</v>
      </c>
      <c r="S173" s="11"/>
      <c r="T173" s="11"/>
      <c r="U173" s="11"/>
      <c r="V173" s="196"/>
      <c r="W173" s="11"/>
      <c r="X173" s="11"/>
      <c r="Y173" s="11"/>
      <c r="Z173" s="196"/>
      <c r="AA173" s="11"/>
      <c r="AB173" s="11"/>
      <c r="AC173" s="11"/>
      <c r="AD173" s="11"/>
    </row>
    <row r="174" spans="1:30" s="27" customFormat="1" ht="12.75">
      <c r="A174" s="124" t="s">
        <v>159</v>
      </c>
      <c r="B174" s="11">
        <f>'[3]coopneg'!E57</f>
        <v>11998.7</v>
      </c>
      <c r="C174" s="11">
        <f>'[3]coopneg'!F57</f>
        <v>6946.4</v>
      </c>
      <c r="D174" s="11">
        <f>'[3]coopneg'!G57</f>
        <v>74.7</v>
      </c>
      <c r="E174" s="142">
        <f>'[3]coopneg'!H57</f>
        <v>19019.8</v>
      </c>
      <c r="F174" s="11">
        <f>'[3]coopneg'!I57</f>
        <v>2343.7</v>
      </c>
      <c r="G174" s="11">
        <f>'[3]coopneg'!J57</f>
        <v>1841.4</v>
      </c>
      <c r="H174" s="11">
        <f>'[3]coopneg'!K57</f>
        <v>160.6</v>
      </c>
      <c r="I174" s="142">
        <f>'[3]coopneg'!L57</f>
        <v>4345.7</v>
      </c>
      <c r="J174" s="11">
        <f>'[3]coopneg'!M57</f>
        <v>0</v>
      </c>
      <c r="K174" s="11">
        <f>'[3]coopneg'!N57</f>
        <v>67.2</v>
      </c>
      <c r="L174" s="11">
        <f>'[3]coopneg'!O57</f>
        <v>20</v>
      </c>
      <c r="M174" s="142">
        <f>'[3]coopneg'!P57</f>
        <v>87.2</v>
      </c>
      <c r="N174" s="11">
        <f>'[3]coopneg'!Q57</f>
        <v>308</v>
      </c>
      <c r="O174" s="11">
        <f>'[3]coopneg'!R57</f>
        <v>0</v>
      </c>
      <c r="P174" s="11">
        <f>'[3]coopneg'!S57</f>
        <v>21.1</v>
      </c>
      <c r="Q174" s="142">
        <f>'[3]coopneg'!T57</f>
        <v>329.1</v>
      </c>
      <c r="R174" s="124" t="s">
        <v>159</v>
      </c>
      <c r="S174" s="11">
        <f>'[3]coopneg'!U57</f>
        <v>1242.1</v>
      </c>
      <c r="T174" s="11">
        <f>'[3]coopneg'!V57</f>
        <v>568.5</v>
      </c>
      <c r="U174" s="11">
        <f>'[3]coopneg'!W57</f>
        <v>63.4</v>
      </c>
      <c r="V174" s="196">
        <f>'[3]coopneg'!X57</f>
        <v>1874</v>
      </c>
      <c r="W174" s="11">
        <f>'[3]coopneg'!Y57</f>
        <v>157.6</v>
      </c>
      <c r="X174" s="11">
        <f>'[3]coopneg'!Z57</f>
        <v>80.8</v>
      </c>
      <c r="Y174" s="11">
        <f>'[3]coopneg'!AA57</f>
        <v>27.9</v>
      </c>
      <c r="Z174" s="196">
        <f>'[3]coopneg'!AB57</f>
        <v>266.3</v>
      </c>
      <c r="AA174" s="11">
        <f>'[3]coopneg'!AC57</f>
        <v>508.4</v>
      </c>
      <c r="AB174" s="11">
        <f>'[3]coopneg'!AD57</f>
        <v>0</v>
      </c>
      <c r="AC174" s="11">
        <f>'[3]coopneg'!AE57</f>
        <v>0</v>
      </c>
      <c r="AD174" s="11">
        <f>'[3]coopneg'!AF57</f>
        <v>508.4</v>
      </c>
    </row>
    <row r="175" spans="1:30" s="27" customFormat="1" ht="12.75">
      <c r="A175" s="124" t="s">
        <v>160</v>
      </c>
      <c r="B175" s="11">
        <f>'[3]coopneg'!E58</f>
        <v>19105</v>
      </c>
      <c r="C175" s="11">
        <f>'[3]coopneg'!F58</f>
        <v>21502.6</v>
      </c>
      <c r="D175" s="11">
        <f>'[3]coopneg'!G58</f>
        <v>1021.8</v>
      </c>
      <c r="E175" s="142">
        <f>'[3]coopneg'!H58</f>
        <v>41629.4</v>
      </c>
      <c r="F175" s="11">
        <f>'[3]coopneg'!I58</f>
        <v>19673.3</v>
      </c>
      <c r="G175" s="11">
        <f>'[3]coopneg'!J58</f>
        <v>13822.5</v>
      </c>
      <c r="H175" s="11">
        <f>'[3]coopneg'!K58</f>
        <v>178.4</v>
      </c>
      <c r="I175" s="142">
        <f>'[3]coopneg'!L58</f>
        <v>33674.2</v>
      </c>
      <c r="J175" s="11">
        <f>'[3]coopneg'!M58</f>
        <v>0</v>
      </c>
      <c r="K175" s="11">
        <f>'[3]coopneg'!N58</f>
        <v>0</v>
      </c>
      <c r="L175" s="11">
        <f>'[3]coopneg'!O58</f>
        <v>0</v>
      </c>
      <c r="M175" s="142">
        <f>'[3]coopneg'!P58</f>
        <v>0</v>
      </c>
      <c r="N175" s="11">
        <f>'[3]coopneg'!Q58</f>
        <v>1018.7</v>
      </c>
      <c r="O175" s="11">
        <f>'[3]coopneg'!R58</f>
        <v>94</v>
      </c>
      <c r="P175" s="11">
        <f>'[3]coopneg'!S58</f>
        <v>0</v>
      </c>
      <c r="Q175" s="142">
        <f>'[3]coopneg'!T58</f>
        <v>1112.7</v>
      </c>
      <c r="R175" s="124" t="s">
        <v>160</v>
      </c>
      <c r="S175" s="11">
        <f>'[3]coopneg'!U58</f>
        <v>2747.1</v>
      </c>
      <c r="T175" s="11">
        <f>'[3]coopneg'!V58</f>
        <v>1352.6</v>
      </c>
      <c r="U175" s="11">
        <f>'[3]coopneg'!W58</f>
        <v>92.4</v>
      </c>
      <c r="V175" s="196">
        <f>'[3]coopneg'!X58</f>
        <v>4192.1</v>
      </c>
      <c r="W175" s="11">
        <f>'[3]coopneg'!Y58</f>
        <v>377.1</v>
      </c>
      <c r="X175" s="11">
        <f>'[3]coopneg'!Z58</f>
        <v>532.1</v>
      </c>
      <c r="Y175" s="11">
        <f>'[3]coopneg'!AA58</f>
        <v>16</v>
      </c>
      <c r="Z175" s="196">
        <f>'[3]coopneg'!AB58</f>
        <v>925.2</v>
      </c>
      <c r="AA175" s="11">
        <f>'[3]coopneg'!AC58</f>
        <v>154.5</v>
      </c>
      <c r="AB175" s="11">
        <f>'[3]coopneg'!AD58</f>
        <v>0</v>
      </c>
      <c r="AC175" s="11">
        <f>'[3]coopneg'!AE58</f>
        <v>0</v>
      </c>
      <c r="AD175" s="11">
        <f>'[3]coopneg'!AF58</f>
        <v>154.5</v>
      </c>
    </row>
    <row r="176" spans="1:30" s="27" customFormat="1" ht="12.75">
      <c r="A176" s="124" t="s">
        <v>161</v>
      </c>
      <c r="B176" s="11">
        <f>'[3]coopneg'!E59</f>
        <v>13782.7</v>
      </c>
      <c r="C176" s="11">
        <f>'[3]coopneg'!F59</f>
        <v>18194.46</v>
      </c>
      <c r="D176" s="11">
        <f>'[3]coopneg'!G59</f>
        <v>396.7</v>
      </c>
      <c r="E176" s="142">
        <f>'[3]coopneg'!H59</f>
        <v>32373.86</v>
      </c>
      <c r="F176" s="11">
        <f>'[3]coopneg'!I59</f>
        <v>1318.5</v>
      </c>
      <c r="G176" s="11">
        <f>'[3]coopneg'!J59</f>
        <v>1777.3</v>
      </c>
      <c r="H176" s="11">
        <f>'[3]coopneg'!K59</f>
        <v>0</v>
      </c>
      <c r="I176" s="142">
        <f>'[3]coopneg'!L59</f>
        <v>3095.8</v>
      </c>
      <c r="J176" s="11">
        <f>'[3]coopneg'!M59</f>
        <v>0</v>
      </c>
      <c r="K176" s="11">
        <f>'[3]coopneg'!N59</f>
        <v>0</v>
      </c>
      <c r="L176" s="11">
        <f>'[3]coopneg'!O59</f>
        <v>0</v>
      </c>
      <c r="M176" s="142">
        <f>'[3]coopneg'!P59</f>
        <v>0</v>
      </c>
      <c r="N176" s="11">
        <f>'[3]coopneg'!Q59</f>
        <v>270.6</v>
      </c>
      <c r="O176" s="11">
        <f>'[3]coopneg'!R59</f>
        <v>84.7</v>
      </c>
      <c r="P176" s="11">
        <f>'[3]coopneg'!S59</f>
        <v>24.8</v>
      </c>
      <c r="Q176" s="142">
        <f>'[3]coopneg'!T59</f>
        <v>380.1</v>
      </c>
      <c r="R176" s="124" t="s">
        <v>161</v>
      </c>
      <c r="S176" s="11">
        <f>'[3]coopneg'!U59</f>
        <v>1962.6</v>
      </c>
      <c r="T176" s="11">
        <f>'[3]coopneg'!V59</f>
        <v>2012.1</v>
      </c>
      <c r="U176" s="11">
        <f>'[3]coopneg'!W59</f>
        <v>70.3</v>
      </c>
      <c r="V176" s="196">
        <f>'[3]coopneg'!X59</f>
        <v>4045</v>
      </c>
      <c r="W176" s="11">
        <f>'[3]coopneg'!Y59</f>
        <v>98.3</v>
      </c>
      <c r="X176" s="11">
        <f>'[3]coopneg'!Z59</f>
        <v>362.5</v>
      </c>
      <c r="Y176" s="11">
        <f>'[3]coopneg'!AA59</f>
        <v>113.8</v>
      </c>
      <c r="Z176" s="196">
        <f>'[3]coopneg'!AB59</f>
        <v>574.6</v>
      </c>
      <c r="AA176" s="11">
        <f>'[3]coopneg'!AC59</f>
        <v>46.8</v>
      </c>
      <c r="AB176" s="11">
        <f>'[3]coopneg'!AD59</f>
        <v>0</v>
      </c>
      <c r="AC176" s="11">
        <f>'[3]coopneg'!AE59</f>
        <v>0</v>
      </c>
      <c r="AD176" s="11">
        <f>'[3]coopneg'!AF59</f>
        <v>46.8</v>
      </c>
    </row>
    <row r="177" spans="1:30" s="27" customFormat="1" ht="12.75">
      <c r="A177" s="124" t="s">
        <v>162</v>
      </c>
      <c r="B177" s="11">
        <f>'[3]coopneg'!E60</f>
        <v>34888.26</v>
      </c>
      <c r="C177" s="11">
        <f>'[3]coopneg'!F60</f>
        <v>43558.19</v>
      </c>
      <c r="D177" s="11">
        <f>'[3]coopneg'!G60</f>
        <v>1599.2</v>
      </c>
      <c r="E177" s="142">
        <f>'[3]coopneg'!H60</f>
        <v>80045.65</v>
      </c>
      <c r="F177" s="11">
        <f>'[3]coopneg'!I60</f>
        <v>9736.83</v>
      </c>
      <c r="G177" s="11">
        <f>'[3]coopneg'!J60</f>
        <v>15015.04</v>
      </c>
      <c r="H177" s="11">
        <f>'[3]coopneg'!K60</f>
        <v>0</v>
      </c>
      <c r="I177" s="142">
        <f>'[3]coopneg'!L60</f>
        <v>24751.87</v>
      </c>
      <c r="J177" s="11">
        <f>'[3]coopneg'!M60</f>
        <v>0</v>
      </c>
      <c r="K177" s="11">
        <f>'[3]coopneg'!N60</f>
        <v>0</v>
      </c>
      <c r="L177" s="11">
        <f>'[3]coopneg'!O60</f>
        <v>0</v>
      </c>
      <c r="M177" s="142">
        <f>'[3]coopneg'!P60</f>
        <v>0</v>
      </c>
      <c r="N177" s="11">
        <f>'[3]coopneg'!Q60</f>
        <v>89.5</v>
      </c>
      <c r="O177" s="11">
        <f>'[3]coopneg'!R60</f>
        <v>82.7</v>
      </c>
      <c r="P177" s="11">
        <f>'[3]coopneg'!S60</f>
        <v>0</v>
      </c>
      <c r="Q177" s="142">
        <f>'[3]coopneg'!T60</f>
        <v>172.2</v>
      </c>
      <c r="R177" s="124" t="s">
        <v>162</v>
      </c>
      <c r="S177" s="11">
        <f>'[3]coopneg'!U60</f>
        <v>4352.92</v>
      </c>
      <c r="T177" s="11">
        <f>'[3]coopneg'!V60</f>
        <v>5263.94</v>
      </c>
      <c r="U177" s="11">
        <f>'[3]coopneg'!W60</f>
        <v>74.6</v>
      </c>
      <c r="V177" s="196">
        <f>'[3]coopneg'!X60</f>
        <v>9691.46</v>
      </c>
      <c r="W177" s="11">
        <f>'[3]coopneg'!Y60</f>
        <v>188.4</v>
      </c>
      <c r="X177" s="11">
        <f>'[3]coopneg'!Z60</f>
        <v>248.1</v>
      </c>
      <c r="Y177" s="11">
        <f>'[3]coopneg'!AA60</f>
        <v>7.2</v>
      </c>
      <c r="Z177" s="196">
        <f>'[3]coopneg'!AB60</f>
        <v>443.7</v>
      </c>
      <c r="AA177" s="11">
        <f>'[3]coopneg'!AC60</f>
        <v>6.9</v>
      </c>
      <c r="AB177" s="11">
        <f>'[3]coopneg'!AD60</f>
        <v>0</v>
      </c>
      <c r="AC177" s="11">
        <f>'[3]coopneg'!AE60</f>
        <v>0</v>
      </c>
      <c r="AD177" s="11">
        <f>'[3]coopneg'!AF60</f>
        <v>6.9</v>
      </c>
    </row>
    <row r="178" spans="1:30" s="27" customFormat="1" ht="12.75">
      <c r="A178" s="124" t="s">
        <v>163</v>
      </c>
      <c r="B178" s="11">
        <f>'[3]coopneg'!E61</f>
        <v>9546.7</v>
      </c>
      <c r="C178" s="11">
        <f>'[3]coopneg'!F61</f>
        <v>31780.2</v>
      </c>
      <c r="D178" s="11">
        <f>'[3]coopneg'!G61</f>
        <v>0</v>
      </c>
      <c r="E178" s="142">
        <f>'[3]coopneg'!H61</f>
        <v>41326.9</v>
      </c>
      <c r="F178" s="11">
        <f>'[3]coopneg'!I61</f>
        <v>21085.3</v>
      </c>
      <c r="G178" s="11">
        <f>'[3]coopneg'!J61</f>
        <v>26162.9</v>
      </c>
      <c r="H178" s="11">
        <f>'[3]coopneg'!K61</f>
        <v>0</v>
      </c>
      <c r="I178" s="142">
        <f>'[3]coopneg'!L61</f>
        <v>47248.2</v>
      </c>
      <c r="J178" s="11">
        <f>'[3]coopneg'!M61</f>
        <v>175.6</v>
      </c>
      <c r="K178" s="11">
        <f>'[3]coopneg'!N61</f>
        <v>29.3</v>
      </c>
      <c r="L178" s="11">
        <f>'[3]coopneg'!O61</f>
        <v>0</v>
      </c>
      <c r="M178" s="142">
        <f>'[3]coopneg'!P61</f>
        <v>204.9</v>
      </c>
      <c r="N178" s="11">
        <f>'[3]coopneg'!Q61</f>
        <v>2014.9</v>
      </c>
      <c r="O178" s="11">
        <f>'[3]coopneg'!R61</f>
        <v>121.4</v>
      </c>
      <c r="P178" s="11">
        <f>'[3]coopneg'!S61</f>
        <v>0</v>
      </c>
      <c r="Q178" s="142">
        <f>'[3]coopneg'!T61</f>
        <v>2136.3</v>
      </c>
      <c r="R178" s="124" t="s">
        <v>163</v>
      </c>
      <c r="S178" s="11">
        <f>'[3]coopneg'!U61</f>
        <v>1185</v>
      </c>
      <c r="T178" s="11">
        <f>'[3]coopneg'!V61</f>
        <v>1501.5</v>
      </c>
      <c r="U178" s="11">
        <f>'[3]coopneg'!W61</f>
        <v>0</v>
      </c>
      <c r="V178" s="196">
        <f>'[3]coopneg'!X61</f>
        <v>2686.5</v>
      </c>
      <c r="W178" s="11">
        <f>'[3]coopneg'!Y61</f>
        <v>615</v>
      </c>
      <c r="X178" s="11">
        <f>'[3]coopneg'!Z61</f>
        <v>764.6</v>
      </c>
      <c r="Y178" s="11">
        <f>'[3]coopneg'!AA61</f>
        <v>5.8</v>
      </c>
      <c r="Z178" s="196">
        <f>'[3]coopneg'!AB61</f>
        <v>1385.4</v>
      </c>
      <c r="AA178" s="11">
        <f>'[3]coopneg'!AC61</f>
        <v>30.8</v>
      </c>
      <c r="AB178" s="11">
        <f>'[3]coopneg'!AD61</f>
        <v>0</v>
      </c>
      <c r="AC178" s="11">
        <f>'[3]coopneg'!AE61</f>
        <v>0</v>
      </c>
      <c r="AD178" s="11">
        <f>'[3]coopneg'!AF61</f>
        <v>30.8</v>
      </c>
    </row>
    <row r="179" spans="1:30" s="72" customFormat="1" ht="12.75">
      <c r="A179" s="177" t="s">
        <v>103</v>
      </c>
      <c r="B179" s="163">
        <f aca="true" t="shared" si="26" ref="B179:Q179">B174+B175+B176+B177+B178</f>
        <v>89321.36</v>
      </c>
      <c r="C179" s="163">
        <f t="shared" si="26"/>
        <v>121981.84999999999</v>
      </c>
      <c r="D179" s="163">
        <f t="shared" si="26"/>
        <v>3092.4</v>
      </c>
      <c r="E179" s="163">
        <f t="shared" si="26"/>
        <v>214395.61</v>
      </c>
      <c r="F179" s="163">
        <f t="shared" si="26"/>
        <v>54157.630000000005</v>
      </c>
      <c r="G179" s="163">
        <f t="shared" si="26"/>
        <v>58619.14</v>
      </c>
      <c r="H179" s="163">
        <f t="shared" si="26"/>
        <v>339</v>
      </c>
      <c r="I179" s="163">
        <f t="shared" si="26"/>
        <v>113115.76999999999</v>
      </c>
      <c r="J179" s="163">
        <f t="shared" si="26"/>
        <v>175.6</v>
      </c>
      <c r="K179" s="163">
        <f t="shared" si="26"/>
        <v>96.5</v>
      </c>
      <c r="L179" s="163">
        <f t="shared" si="26"/>
        <v>20</v>
      </c>
      <c r="M179" s="163">
        <f t="shared" si="26"/>
        <v>292.1</v>
      </c>
      <c r="N179" s="163">
        <f t="shared" si="26"/>
        <v>3701.7000000000003</v>
      </c>
      <c r="O179" s="163">
        <f t="shared" si="26"/>
        <v>382.79999999999995</v>
      </c>
      <c r="P179" s="163">
        <f t="shared" si="26"/>
        <v>45.900000000000006</v>
      </c>
      <c r="Q179" s="163">
        <f t="shared" si="26"/>
        <v>4130.400000000001</v>
      </c>
      <c r="R179" s="177" t="s">
        <v>103</v>
      </c>
      <c r="S179" s="163">
        <f aca="true" t="shared" si="27" ref="S179:AD179">S174+S175+S176+S177+S178</f>
        <v>11489.72</v>
      </c>
      <c r="T179" s="163">
        <f t="shared" si="27"/>
        <v>10698.64</v>
      </c>
      <c r="U179" s="163">
        <f t="shared" si="27"/>
        <v>300.70000000000005</v>
      </c>
      <c r="V179" s="198">
        <f t="shared" si="27"/>
        <v>22489.059999999998</v>
      </c>
      <c r="W179" s="163">
        <f t="shared" si="27"/>
        <v>1436.4</v>
      </c>
      <c r="X179" s="163">
        <f t="shared" si="27"/>
        <v>1988.1</v>
      </c>
      <c r="Y179" s="163">
        <f t="shared" si="27"/>
        <v>170.7</v>
      </c>
      <c r="Z179" s="198">
        <f t="shared" si="27"/>
        <v>3595.2</v>
      </c>
      <c r="AA179" s="163">
        <f t="shared" si="27"/>
        <v>747.3999999999999</v>
      </c>
      <c r="AB179" s="163">
        <f t="shared" si="27"/>
        <v>0</v>
      </c>
      <c r="AC179" s="163">
        <f t="shared" si="27"/>
        <v>0</v>
      </c>
      <c r="AD179" s="163">
        <f t="shared" si="27"/>
        <v>747.3999999999999</v>
      </c>
    </row>
    <row r="180" spans="1:30" s="27" customFormat="1" ht="1.5" customHeight="1">
      <c r="A180" s="174"/>
      <c r="B180" s="26"/>
      <c r="C180" s="26"/>
      <c r="D180" s="26"/>
      <c r="E180" s="144"/>
      <c r="F180" s="26"/>
      <c r="G180" s="26"/>
      <c r="H180" s="26"/>
      <c r="I180" s="144"/>
      <c r="J180" s="26"/>
      <c r="K180" s="26"/>
      <c r="L180" s="26"/>
      <c r="M180" s="144"/>
      <c r="N180" s="26"/>
      <c r="O180" s="26"/>
      <c r="P180" s="26"/>
      <c r="Q180" s="144"/>
      <c r="R180" s="174"/>
      <c r="S180" s="26"/>
      <c r="T180" s="26"/>
      <c r="U180" s="26"/>
      <c r="V180" s="200"/>
      <c r="W180" s="26"/>
      <c r="X180" s="26"/>
      <c r="Y180" s="26"/>
      <c r="Z180" s="200"/>
      <c r="AA180" s="26"/>
      <c r="AB180" s="26"/>
      <c r="AC180" s="26"/>
      <c r="AD180" s="26"/>
    </row>
    <row r="181" spans="1:30" s="27" customFormat="1" ht="12.75">
      <c r="A181" s="173" t="s">
        <v>164</v>
      </c>
      <c r="B181" s="42"/>
      <c r="C181" s="42"/>
      <c r="D181" s="42"/>
      <c r="E181" s="145"/>
      <c r="F181" s="42"/>
      <c r="G181" s="42"/>
      <c r="H181" s="42"/>
      <c r="I181" s="145"/>
      <c r="J181" s="42"/>
      <c r="K181" s="42"/>
      <c r="L181" s="42"/>
      <c r="M181" s="145"/>
      <c r="N181" s="42"/>
      <c r="O181" s="42"/>
      <c r="P181" s="42"/>
      <c r="Q181" s="145"/>
      <c r="R181" s="173" t="s">
        <v>164</v>
      </c>
      <c r="S181" s="42"/>
      <c r="T181" s="42"/>
      <c r="U181" s="42"/>
      <c r="V181" s="201"/>
      <c r="W181" s="42"/>
      <c r="X181" s="42"/>
      <c r="Y181" s="42"/>
      <c r="Z181" s="201"/>
      <c r="AA181" s="42"/>
      <c r="AB181" s="42"/>
      <c r="AC181" s="42"/>
      <c r="AD181" s="42"/>
    </row>
    <row r="182" spans="1:30" s="27" customFormat="1" ht="12.75">
      <c r="A182" s="124" t="s">
        <v>165</v>
      </c>
      <c r="B182" s="11">
        <f>'[3]coopneg'!E63</f>
        <v>33369.3</v>
      </c>
      <c r="C182" s="11">
        <f>'[3]coopneg'!F63</f>
        <v>3400.83</v>
      </c>
      <c r="D182" s="11">
        <f>'[3]coopneg'!G63</f>
        <v>429.1</v>
      </c>
      <c r="E182" s="142">
        <f>'[3]coopneg'!H63</f>
        <v>37199.23</v>
      </c>
      <c r="F182" s="11">
        <f>'[3]coopneg'!I63</f>
        <v>0</v>
      </c>
      <c r="G182" s="11">
        <f>'[3]coopneg'!J63</f>
        <v>0</v>
      </c>
      <c r="H182" s="11">
        <f>'[3]coopneg'!K63</f>
        <v>109.4</v>
      </c>
      <c r="I182" s="142">
        <f>'[3]coopneg'!L63</f>
        <v>109.4</v>
      </c>
      <c r="J182" s="11">
        <f>'[3]coopneg'!M63</f>
        <v>0</v>
      </c>
      <c r="K182" s="11">
        <f>'[3]coopneg'!N63</f>
        <v>0</v>
      </c>
      <c r="L182" s="11">
        <f>'[3]coopneg'!O63</f>
        <v>6.7</v>
      </c>
      <c r="M182" s="142">
        <f>'[3]coopneg'!P63</f>
        <v>6.7</v>
      </c>
      <c r="N182" s="11">
        <f>'[3]coopneg'!Q63</f>
        <v>385.3</v>
      </c>
      <c r="O182" s="11">
        <f>'[3]coopneg'!R63</f>
        <v>119.8</v>
      </c>
      <c r="P182" s="11">
        <f>'[3]coopneg'!S63</f>
        <v>0</v>
      </c>
      <c r="Q182" s="142">
        <f>'[3]coopneg'!T63</f>
        <v>505.1</v>
      </c>
      <c r="R182" s="124" t="s">
        <v>165</v>
      </c>
      <c r="S182" s="11">
        <f>'[3]coopneg'!U63</f>
        <v>4837.4</v>
      </c>
      <c r="T182" s="11">
        <f>'[3]coopneg'!V63</f>
        <v>543.4</v>
      </c>
      <c r="U182" s="11">
        <f>'[3]coopneg'!W63</f>
        <v>579.3</v>
      </c>
      <c r="V182" s="196">
        <f>'[3]coopneg'!X63</f>
        <v>5960.1</v>
      </c>
      <c r="W182" s="11">
        <f>'[3]coopneg'!Y63</f>
        <v>406.5</v>
      </c>
      <c r="X182" s="11">
        <f>'[3]coopneg'!Z63</f>
        <v>751</v>
      </c>
      <c r="Y182" s="11">
        <f>'[3]coopneg'!AA63</f>
        <v>555.9</v>
      </c>
      <c r="Z182" s="196">
        <f>'[3]coopneg'!AB63</f>
        <v>1713.4</v>
      </c>
      <c r="AA182" s="11">
        <f>'[3]coopneg'!AC63</f>
        <v>0</v>
      </c>
      <c r="AB182" s="11">
        <f>'[3]coopneg'!AD63</f>
        <v>0</v>
      </c>
      <c r="AC182" s="11">
        <f>'[3]coopneg'!AE63</f>
        <v>0</v>
      </c>
      <c r="AD182" s="11">
        <f>'[3]coopneg'!AF63</f>
        <v>0</v>
      </c>
    </row>
    <row r="183" spans="1:30" s="27" customFormat="1" ht="12.75">
      <c r="A183" s="124" t="s">
        <v>166</v>
      </c>
      <c r="B183" s="11">
        <f>'[3]coopneg'!E64</f>
        <v>13849.4</v>
      </c>
      <c r="C183" s="11">
        <f>'[3]coopneg'!F64</f>
        <v>2046.7</v>
      </c>
      <c r="D183" s="11">
        <f>'[3]coopneg'!G64</f>
        <v>196.3</v>
      </c>
      <c r="E183" s="142">
        <f>'[3]coopneg'!H64</f>
        <v>16092.4</v>
      </c>
      <c r="F183" s="11">
        <f>'[3]coopneg'!I64</f>
        <v>0</v>
      </c>
      <c r="G183" s="11">
        <f>'[3]coopneg'!J64</f>
        <v>0</v>
      </c>
      <c r="H183" s="11">
        <f>'[3]coopneg'!K64</f>
        <v>163.9</v>
      </c>
      <c r="I183" s="142">
        <f>'[3]coopneg'!L64</f>
        <v>163.9</v>
      </c>
      <c r="J183" s="11">
        <f>'[3]coopneg'!M64</f>
        <v>0</v>
      </c>
      <c r="K183" s="11">
        <f>'[3]coopneg'!N64</f>
        <v>0</v>
      </c>
      <c r="L183" s="11">
        <f>'[3]coopneg'!O64</f>
        <v>26.7</v>
      </c>
      <c r="M183" s="142">
        <f>'[3]coopneg'!P64</f>
        <v>26.7</v>
      </c>
      <c r="N183" s="11">
        <f>'[3]coopneg'!Q64</f>
        <v>29</v>
      </c>
      <c r="O183" s="11">
        <f>'[3]coopneg'!R64</f>
        <v>0</v>
      </c>
      <c r="P183" s="11">
        <f>'[3]coopneg'!S64</f>
        <v>0</v>
      </c>
      <c r="Q183" s="142">
        <f>'[3]coopneg'!T64</f>
        <v>29</v>
      </c>
      <c r="R183" s="124" t="s">
        <v>166</v>
      </c>
      <c r="S183" s="11">
        <f>'[3]coopneg'!U64</f>
        <v>197.7</v>
      </c>
      <c r="T183" s="11">
        <f>'[3]coopneg'!V64</f>
        <v>195.6</v>
      </c>
      <c r="U183" s="11">
        <f>'[3]coopneg'!W64</f>
        <v>351.8</v>
      </c>
      <c r="V183" s="196">
        <f>'[3]coopneg'!X64</f>
        <v>745.1</v>
      </c>
      <c r="W183" s="11">
        <f>'[3]coopneg'!Y64</f>
        <v>116.2</v>
      </c>
      <c r="X183" s="11">
        <f>'[3]coopneg'!Z64</f>
        <v>42.3</v>
      </c>
      <c r="Y183" s="11">
        <f>'[3]coopneg'!AA64</f>
        <v>269.58</v>
      </c>
      <c r="Z183" s="196">
        <f>'[3]coopneg'!AB64</f>
        <v>428.08</v>
      </c>
      <c r="AA183" s="11">
        <f>'[3]coopneg'!AC64</f>
        <v>0</v>
      </c>
      <c r="AB183" s="11">
        <f>'[3]coopneg'!AD64</f>
        <v>0</v>
      </c>
      <c r="AC183" s="11">
        <f>'[3]coopneg'!AE64</f>
        <v>0</v>
      </c>
      <c r="AD183" s="11">
        <f>'[3]coopneg'!AF64</f>
        <v>0</v>
      </c>
    </row>
    <row r="184" spans="1:30" s="27" customFormat="1" ht="12.75">
      <c r="A184" s="124" t="s">
        <v>167</v>
      </c>
      <c r="B184" s="11">
        <f>'[3]coopneg'!E65</f>
        <v>28890.2</v>
      </c>
      <c r="C184" s="11">
        <f>'[3]coopneg'!F65</f>
        <v>15082.88</v>
      </c>
      <c r="D184" s="11">
        <f>'[3]coopneg'!G65</f>
        <v>186.5</v>
      </c>
      <c r="E184" s="142">
        <f>'[3]coopneg'!H65</f>
        <v>44159.58</v>
      </c>
      <c r="F184" s="11">
        <f>'[3]coopneg'!I65</f>
        <v>1005.3</v>
      </c>
      <c r="G184" s="11">
        <f>'[3]coopneg'!J65</f>
        <v>700.77</v>
      </c>
      <c r="H184" s="11">
        <f>'[3]coopneg'!K65</f>
        <v>658.6</v>
      </c>
      <c r="I184" s="142">
        <f>'[3]coopneg'!L65</f>
        <v>2364.67</v>
      </c>
      <c r="J184" s="11">
        <f>'[3]coopneg'!M65</f>
        <v>0</v>
      </c>
      <c r="K184" s="11">
        <f>'[3]coopneg'!N65</f>
        <v>314.6</v>
      </c>
      <c r="L184" s="11">
        <f>'[3]coopneg'!O65</f>
        <v>0</v>
      </c>
      <c r="M184" s="142">
        <f>'[3]coopneg'!P65</f>
        <v>314.6</v>
      </c>
      <c r="N184" s="11">
        <f>'[3]coopneg'!Q65</f>
        <v>1103.6</v>
      </c>
      <c r="O184" s="11">
        <f>'[3]coopneg'!R65</f>
        <v>79.5</v>
      </c>
      <c r="P184" s="11">
        <f>'[3]coopneg'!S65</f>
        <v>1316.8</v>
      </c>
      <c r="Q184" s="142">
        <f>'[3]coopneg'!T65</f>
        <v>2499.9</v>
      </c>
      <c r="R184" s="124" t="s">
        <v>167</v>
      </c>
      <c r="S184" s="11">
        <f>'[3]coopneg'!U65</f>
        <v>3194.4</v>
      </c>
      <c r="T184" s="11">
        <f>'[3]coopneg'!V65</f>
        <v>2231.02</v>
      </c>
      <c r="U184" s="11">
        <f>'[3]coopneg'!W65</f>
        <v>841</v>
      </c>
      <c r="V184" s="196">
        <f>'[3]coopneg'!X65</f>
        <v>6266.42</v>
      </c>
      <c r="W184" s="11">
        <f>'[3]coopneg'!Y65</f>
        <v>182.4</v>
      </c>
      <c r="X184" s="11">
        <f>'[3]coopneg'!Z65</f>
        <v>1206.94</v>
      </c>
      <c r="Y184" s="11">
        <f>'[3]coopneg'!AA65</f>
        <v>369.9</v>
      </c>
      <c r="Z184" s="196">
        <f>'[3]coopneg'!AB65</f>
        <v>1759.24</v>
      </c>
      <c r="AA184" s="11">
        <f>'[3]coopneg'!AC65</f>
        <v>93.6</v>
      </c>
      <c r="AB184" s="11">
        <f>'[3]coopneg'!AD65</f>
        <v>39.2</v>
      </c>
      <c r="AC184" s="11">
        <f>'[3]coopneg'!AE65</f>
        <v>103.8</v>
      </c>
      <c r="AD184" s="11">
        <f>'[3]coopneg'!AF65</f>
        <v>236.6</v>
      </c>
    </row>
    <row r="185" spans="1:30" s="27" customFormat="1" ht="12.75">
      <c r="A185" s="124" t="s">
        <v>168</v>
      </c>
      <c r="B185" s="11">
        <f>'[3]coopneg'!E66</f>
        <v>19032.5</v>
      </c>
      <c r="C185" s="11">
        <f>'[3]coopneg'!F66</f>
        <v>7934.71</v>
      </c>
      <c r="D185" s="11">
        <f>'[3]coopneg'!G66</f>
        <v>3437.4</v>
      </c>
      <c r="E185" s="142">
        <f>'[3]coopneg'!H66</f>
        <v>30404.61</v>
      </c>
      <c r="F185" s="11">
        <f>'[3]coopneg'!I66</f>
        <v>0</v>
      </c>
      <c r="G185" s="11">
        <f>'[3]coopneg'!J66</f>
        <v>0</v>
      </c>
      <c r="H185" s="11">
        <f>'[3]coopneg'!K66</f>
        <v>0</v>
      </c>
      <c r="I185" s="142">
        <f>'[3]coopneg'!L66</f>
        <v>0</v>
      </c>
      <c r="J185" s="11">
        <f>'[3]coopneg'!M66</f>
        <v>0</v>
      </c>
      <c r="K185" s="11">
        <f>'[3]coopneg'!N66</f>
        <v>0</v>
      </c>
      <c r="L185" s="11">
        <f>'[3]coopneg'!O66</f>
        <v>0</v>
      </c>
      <c r="M185" s="142">
        <f>'[3]coopneg'!P66</f>
        <v>0</v>
      </c>
      <c r="N185" s="11">
        <f>'[3]coopneg'!Q66</f>
        <v>44.7</v>
      </c>
      <c r="O185" s="11">
        <f>'[3]coopneg'!R66</f>
        <v>0</v>
      </c>
      <c r="P185" s="11">
        <f>'[3]coopneg'!S66</f>
        <v>0</v>
      </c>
      <c r="Q185" s="142">
        <f>'[3]coopneg'!T66</f>
        <v>44.7</v>
      </c>
      <c r="R185" s="124" t="s">
        <v>168</v>
      </c>
      <c r="S185" s="11">
        <f>'[3]coopneg'!U66</f>
        <v>2217.8</v>
      </c>
      <c r="T185" s="11">
        <f>'[3]coopneg'!V66</f>
        <v>604.86</v>
      </c>
      <c r="U185" s="11">
        <f>'[3]coopneg'!W66</f>
        <v>465.5</v>
      </c>
      <c r="V185" s="196">
        <f>'[3]coopneg'!X66</f>
        <v>3288.16</v>
      </c>
      <c r="W185" s="11">
        <f>'[3]coopneg'!Y66</f>
        <v>54.1</v>
      </c>
      <c r="X185" s="11">
        <f>'[3]coopneg'!Z66</f>
        <v>88.3</v>
      </c>
      <c r="Y185" s="11">
        <f>'[3]coopneg'!AA66</f>
        <v>129.5</v>
      </c>
      <c r="Z185" s="196">
        <f>'[3]coopneg'!AB66</f>
        <v>271.9</v>
      </c>
      <c r="AA185" s="11">
        <f>'[3]coopneg'!AC66</f>
        <v>52.1</v>
      </c>
      <c r="AB185" s="11">
        <f>'[3]coopneg'!AD66</f>
        <v>0</v>
      </c>
      <c r="AC185" s="11">
        <f>'[3]coopneg'!AE66</f>
        <v>0</v>
      </c>
      <c r="AD185" s="11">
        <f>'[3]coopneg'!AF66</f>
        <v>52.1</v>
      </c>
    </row>
    <row r="186" spans="1:30" s="72" customFormat="1" ht="12.75">
      <c r="A186" s="178" t="s">
        <v>103</v>
      </c>
      <c r="B186" s="163">
        <f aca="true" t="shared" si="28" ref="B186:Q186">B182+B183+B184+B185</f>
        <v>95141.40000000001</v>
      </c>
      <c r="C186" s="163">
        <f t="shared" si="28"/>
        <v>28465.12</v>
      </c>
      <c r="D186" s="163">
        <f t="shared" si="28"/>
        <v>4249.3</v>
      </c>
      <c r="E186" s="163">
        <f t="shared" si="28"/>
        <v>127855.82</v>
      </c>
      <c r="F186" s="163">
        <f t="shared" si="28"/>
        <v>1005.3</v>
      </c>
      <c r="G186" s="163">
        <f t="shared" si="28"/>
        <v>700.77</v>
      </c>
      <c r="H186" s="163">
        <f t="shared" si="28"/>
        <v>931.9000000000001</v>
      </c>
      <c r="I186" s="163">
        <f t="shared" si="28"/>
        <v>2637.9700000000003</v>
      </c>
      <c r="J186" s="163">
        <f t="shared" si="28"/>
        <v>0</v>
      </c>
      <c r="K186" s="163">
        <f t="shared" si="28"/>
        <v>314.6</v>
      </c>
      <c r="L186" s="163">
        <f t="shared" si="28"/>
        <v>33.4</v>
      </c>
      <c r="M186" s="163">
        <f t="shared" si="28"/>
        <v>348</v>
      </c>
      <c r="N186" s="163">
        <f t="shared" si="28"/>
        <v>1562.6</v>
      </c>
      <c r="O186" s="163">
        <f t="shared" si="28"/>
        <v>199.3</v>
      </c>
      <c r="P186" s="163">
        <f t="shared" si="28"/>
        <v>1316.8</v>
      </c>
      <c r="Q186" s="163">
        <f t="shared" si="28"/>
        <v>3078.7</v>
      </c>
      <c r="R186" s="178" t="s">
        <v>103</v>
      </c>
      <c r="S186" s="163">
        <f aca="true" t="shared" si="29" ref="S186:AD186">S182+S183+S184+S185</f>
        <v>10447.3</v>
      </c>
      <c r="T186" s="163">
        <f t="shared" si="29"/>
        <v>3574.88</v>
      </c>
      <c r="U186" s="163">
        <f t="shared" si="29"/>
        <v>2237.6</v>
      </c>
      <c r="V186" s="198">
        <f t="shared" si="29"/>
        <v>16259.78</v>
      </c>
      <c r="W186" s="163">
        <f t="shared" si="29"/>
        <v>759.2</v>
      </c>
      <c r="X186" s="163">
        <f t="shared" si="29"/>
        <v>2088.54</v>
      </c>
      <c r="Y186" s="163">
        <f t="shared" si="29"/>
        <v>1324.88</v>
      </c>
      <c r="Z186" s="198">
        <f t="shared" si="29"/>
        <v>4172.62</v>
      </c>
      <c r="AA186" s="163">
        <f t="shared" si="29"/>
        <v>145.7</v>
      </c>
      <c r="AB186" s="163">
        <f t="shared" si="29"/>
        <v>39.2</v>
      </c>
      <c r="AC186" s="163">
        <f t="shared" si="29"/>
        <v>103.8</v>
      </c>
      <c r="AD186" s="163">
        <f t="shared" si="29"/>
        <v>288.7</v>
      </c>
    </row>
    <row r="187" spans="1:30" s="27" customFormat="1" ht="12.75">
      <c r="A187" s="173" t="s">
        <v>169</v>
      </c>
      <c r="B187" s="11"/>
      <c r="C187" s="11"/>
      <c r="D187" s="11"/>
      <c r="E187" s="142"/>
      <c r="F187" s="11"/>
      <c r="G187" s="11"/>
      <c r="H187" s="11"/>
      <c r="I187" s="142"/>
      <c r="J187" s="11"/>
      <c r="K187" s="11"/>
      <c r="L187" s="11"/>
      <c r="M187" s="142"/>
      <c r="N187" s="11"/>
      <c r="O187" s="11"/>
      <c r="P187" s="11"/>
      <c r="Q187" s="142"/>
      <c r="R187" s="173" t="s">
        <v>169</v>
      </c>
      <c r="S187" s="11"/>
      <c r="T187" s="11"/>
      <c r="U187" s="11"/>
      <c r="V187" s="196"/>
      <c r="W187" s="11"/>
      <c r="X187" s="11"/>
      <c r="Y187" s="11"/>
      <c r="Z187" s="196"/>
      <c r="AA187" s="11"/>
      <c r="AB187" s="11"/>
      <c r="AC187" s="11"/>
      <c r="AD187" s="11"/>
    </row>
    <row r="188" spans="1:30" s="27" customFormat="1" ht="12.75">
      <c r="A188" s="124" t="s">
        <v>170</v>
      </c>
      <c r="B188" s="11">
        <f>'[3]coopneg'!E68</f>
        <v>15745.5</v>
      </c>
      <c r="C188" s="11">
        <f>'[3]coopneg'!F68</f>
        <v>3832.2</v>
      </c>
      <c r="D188" s="11">
        <f>'[3]coopneg'!G68</f>
        <v>0</v>
      </c>
      <c r="E188" s="142">
        <f>'[3]coopneg'!H68</f>
        <v>19577.7</v>
      </c>
      <c r="F188" s="11">
        <f>'[3]coopneg'!I68</f>
        <v>58751.9</v>
      </c>
      <c r="G188" s="11">
        <f>'[3]coopneg'!J68</f>
        <v>23082.6</v>
      </c>
      <c r="H188" s="11">
        <f>'[3]coopneg'!K68</f>
        <v>0</v>
      </c>
      <c r="I188" s="142">
        <f>'[3]coopneg'!L68</f>
        <v>81834.5</v>
      </c>
      <c r="J188" s="11">
        <f>'[3]coopneg'!M68</f>
        <v>0</v>
      </c>
      <c r="K188" s="11">
        <f>'[3]coopneg'!N68</f>
        <v>128.4</v>
      </c>
      <c r="L188" s="11">
        <f>'[3]coopneg'!O68</f>
        <v>0</v>
      </c>
      <c r="M188" s="142">
        <f>'[3]coopneg'!P68</f>
        <v>128.4</v>
      </c>
      <c r="N188" s="11">
        <f>'[3]coopneg'!Q68</f>
        <v>238.3</v>
      </c>
      <c r="O188" s="11">
        <f>'[3]coopneg'!R68</f>
        <v>744.8</v>
      </c>
      <c r="P188" s="11">
        <f>'[3]coopneg'!S68</f>
        <v>0</v>
      </c>
      <c r="Q188" s="142">
        <f>'[3]coopneg'!T68</f>
        <v>983.1</v>
      </c>
      <c r="R188" s="124" t="s">
        <v>170</v>
      </c>
      <c r="S188" s="11">
        <f>'[3]coopneg'!U68</f>
        <v>3300.2</v>
      </c>
      <c r="T188" s="11">
        <f>'[3]coopneg'!V68</f>
        <v>2024.3</v>
      </c>
      <c r="U188" s="11">
        <f>'[3]coopneg'!W68</f>
        <v>0</v>
      </c>
      <c r="V188" s="196">
        <f>'[3]coopneg'!X68</f>
        <v>5324.5</v>
      </c>
      <c r="W188" s="11">
        <f>'[3]coopneg'!Y68</f>
        <v>60.8</v>
      </c>
      <c r="X188" s="11">
        <f>'[3]coopneg'!Z68</f>
        <v>205.2</v>
      </c>
      <c r="Y188" s="11">
        <f>'[3]coopneg'!AA68</f>
        <v>0</v>
      </c>
      <c r="Z188" s="196">
        <f>'[3]coopneg'!AB68</f>
        <v>266</v>
      </c>
      <c r="AA188" s="11">
        <f>'[3]coopneg'!AC68</f>
        <v>46</v>
      </c>
      <c r="AB188" s="11">
        <f>'[3]coopneg'!AD68</f>
        <v>3</v>
      </c>
      <c r="AC188" s="11">
        <f>'[3]coopneg'!AE68</f>
        <v>0</v>
      </c>
      <c r="AD188" s="11">
        <f>'[3]coopneg'!AF68</f>
        <v>49</v>
      </c>
    </row>
    <row r="189" spans="1:30" s="27" customFormat="1" ht="12.75">
      <c r="A189" s="124" t="s">
        <v>171</v>
      </c>
      <c r="B189" s="11">
        <f>'[3]coopneg'!E69</f>
        <v>31200.3</v>
      </c>
      <c r="C189" s="11">
        <f>'[3]coopneg'!F69</f>
        <v>11682.6</v>
      </c>
      <c r="D189" s="11">
        <f>'[3]coopneg'!G69</f>
        <v>0</v>
      </c>
      <c r="E189" s="142">
        <f>'[3]coopneg'!H69</f>
        <v>42882.9</v>
      </c>
      <c r="F189" s="11">
        <f>'[3]coopneg'!I69</f>
        <v>105093.8</v>
      </c>
      <c r="G189" s="11">
        <f>'[3]coopneg'!J69</f>
        <v>34222.7</v>
      </c>
      <c r="H189" s="11">
        <f>'[3]coopneg'!K69</f>
        <v>1.3</v>
      </c>
      <c r="I189" s="142">
        <f>'[3]coopneg'!L69</f>
        <v>139317.8</v>
      </c>
      <c r="J189" s="11">
        <f>'[3]coopneg'!M69</f>
        <v>345.4</v>
      </c>
      <c r="K189" s="11">
        <f>'[3]coopneg'!N69</f>
        <v>0</v>
      </c>
      <c r="L189" s="11">
        <f>'[3]coopneg'!O69</f>
        <v>0.1</v>
      </c>
      <c r="M189" s="142">
        <f>'[3]coopneg'!P69</f>
        <v>345.5</v>
      </c>
      <c r="N189" s="11">
        <f>'[3]coopneg'!Q69</f>
        <v>1068.6</v>
      </c>
      <c r="O189" s="11">
        <f>'[3]coopneg'!R69</f>
        <v>66.1</v>
      </c>
      <c r="P189" s="11">
        <f>'[3]coopneg'!S69</f>
        <v>0</v>
      </c>
      <c r="Q189" s="142">
        <f>'[3]coopneg'!T69</f>
        <v>1134.7</v>
      </c>
      <c r="R189" s="124" t="s">
        <v>171</v>
      </c>
      <c r="S189" s="11">
        <f>'[3]coopneg'!U69</f>
        <v>14816.1</v>
      </c>
      <c r="T189" s="11">
        <f>'[3]coopneg'!V69</f>
        <v>4639</v>
      </c>
      <c r="U189" s="11">
        <f>'[3]coopneg'!W69</f>
        <v>0</v>
      </c>
      <c r="V189" s="196">
        <f>'[3]coopneg'!X69</f>
        <v>19455.1</v>
      </c>
      <c r="W189" s="11">
        <f>'[3]coopneg'!Y69</f>
        <v>127.2</v>
      </c>
      <c r="X189" s="11">
        <f>'[3]coopneg'!Z69</f>
        <v>13.8</v>
      </c>
      <c r="Y189" s="11">
        <f>'[3]coopneg'!AA69</f>
        <v>20.2</v>
      </c>
      <c r="Z189" s="196">
        <f>'[3]coopneg'!AB69</f>
        <v>161.2</v>
      </c>
      <c r="AA189" s="11">
        <f>'[3]coopneg'!AC69</f>
        <v>0</v>
      </c>
      <c r="AB189" s="11">
        <f>'[3]coopneg'!AD69</f>
        <v>0</v>
      </c>
      <c r="AC189" s="11">
        <f>'[3]coopneg'!AE69</f>
        <v>0</v>
      </c>
      <c r="AD189" s="11">
        <f>'[3]coopneg'!AF69</f>
        <v>0</v>
      </c>
    </row>
    <row r="190" spans="1:30" s="27" customFormat="1" ht="12.75">
      <c r="A190" s="124" t="s">
        <v>172</v>
      </c>
      <c r="B190" s="11">
        <f>'[3]coopneg'!E70</f>
        <v>49617.6</v>
      </c>
      <c r="C190" s="11">
        <f>'[3]coopneg'!F70</f>
        <v>31511.3</v>
      </c>
      <c r="D190" s="11">
        <f>'[3]coopneg'!G70</f>
        <v>879.1</v>
      </c>
      <c r="E190" s="142">
        <f>'[3]coopneg'!H70</f>
        <v>82008</v>
      </c>
      <c r="F190" s="11">
        <f>'[3]coopneg'!I70</f>
        <v>43782.8</v>
      </c>
      <c r="G190" s="11">
        <f>'[3]coopneg'!J70</f>
        <v>29628.8</v>
      </c>
      <c r="H190" s="11">
        <f>'[3]coopneg'!K70</f>
        <v>1350.2</v>
      </c>
      <c r="I190" s="142">
        <f>'[3]coopneg'!L70</f>
        <v>74761.8</v>
      </c>
      <c r="J190" s="11">
        <f>'[3]coopneg'!M70</f>
        <v>0</v>
      </c>
      <c r="K190" s="11">
        <f>'[3]coopneg'!N70</f>
        <v>0</v>
      </c>
      <c r="L190" s="11">
        <f>'[3]coopneg'!O70</f>
        <v>0</v>
      </c>
      <c r="M190" s="142">
        <f>'[3]coopneg'!P70</f>
        <v>0</v>
      </c>
      <c r="N190" s="11">
        <f>'[3]coopneg'!Q70</f>
        <v>323.4</v>
      </c>
      <c r="O190" s="11">
        <f>'[3]coopneg'!R70</f>
        <v>1126.2</v>
      </c>
      <c r="P190" s="11">
        <f>'[3]coopneg'!S70</f>
        <v>19.8</v>
      </c>
      <c r="Q190" s="142">
        <f>'[3]coopneg'!T70</f>
        <v>1469.4</v>
      </c>
      <c r="R190" s="124" t="s">
        <v>172</v>
      </c>
      <c r="S190" s="11">
        <f>'[3]coopneg'!U70</f>
        <v>3817</v>
      </c>
      <c r="T190" s="11">
        <f>'[3]coopneg'!V70</f>
        <v>2406.5</v>
      </c>
      <c r="U190" s="11">
        <f>'[3]coopneg'!W70</f>
        <v>378.1</v>
      </c>
      <c r="V190" s="196">
        <f>'[3]coopneg'!X70</f>
        <v>6601.6</v>
      </c>
      <c r="W190" s="11">
        <f>'[3]coopneg'!Y70</f>
        <v>136.7</v>
      </c>
      <c r="X190" s="11">
        <f>'[3]coopneg'!Z70</f>
        <v>95.5</v>
      </c>
      <c r="Y190" s="11">
        <f>'[3]coopneg'!AA70</f>
        <v>0</v>
      </c>
      <c r="Z190" s="196">
        <f>'[3]coopneg'!AB70</f>
        <v>232.2</v>
      </c>
      <c r="AA190" s="11">
        <f>'[3]coopneg'!AC70</f>
        <v>210.9</v>
      </c>
      <c r="AB190" s="11">
        <f>'[3]coopneg'!AD70</f>
        <v>40.6</v>
      </c>
      <c r="AC190" s="11">
        <f>'[3]coopneg'!AE70</f>
        <v>0</v>
      </c>
      <c r="AD190" s="11">
        <f>'[3]coopneg'!AF70</f>
        <v>251.5</v>
      </c>
    </row>
    <row r="191" spans="1:30" s="27" customFormat="1" ht="12.75">
      <c r="A191" s="124" t="s">
        <v>173</v>
      </c>
      <c r="B191" s="11">
        <f>'[3]coopneg'!E71</f>
        <v>132533.19</v>
      </c>
      <c r="C191" s="11">
        <f>'[3]coopneg'!F71</f>
        <v>38512.7</v>
      </c>
      <c r="D191" s="11">
        <f>'[3]coopneg'!G71</f>
        <v>0</v>
      </c>
      <c r="E191" s="142">
        <f>'[3]coopneg'!H71</f>
        <v>171045.89</v>
      </c>
      <c r="F191" s="11">
        <f>'[3]coopneg'!I71</f>
        <v>75081.5</v>
      </c>
      <c r="G191" s="11">
        <f>'[3]coopneg'!J71</f>
        <v>32035.2</v>
      </c>
      <c r="H191" s="11">
        <f>'[3]coopneg'!K71</f>
        <v>58.2</v>
      </c>
      <c r="I191" s="142">
        <f>'[3]coopneg'!L71</f>
        <v>107174.9</v>
      </c>
      <c r="J191" s="11">
        <f>'[3]coopneg'!M71</f>
        <v>70.8</v>
      </c>
      <c r="K191" s="11">
        <f>'[3]coopneg'!N71</f>
        <v>200.3</v>
      </c>
      <c r="L191" s="11">
        <f>'[3]coopneg'!O71</f>
        <v>0</v>
      </c>
      <c r="M191" s="142">
        <f>'[3]coopneg'!P71</f>
        <v>271.1</v>
      </c>
      <c r="N191" s="11">
        <f>'[3]coopneg'!Q71</f>
        <v>0</v>
      </c>
      <c r="O191" s="11">
        <f>'[3]coopneg'!R71</f>
        <v>256.2</v>
      </c>
      <c r="P191" s="11">
        <f>'[3]coopneg'!S71</f>
        <v>0</v>
      </c>
      <c r="Q191" s="142">
        <f>'[3]coopneg'!T71</f>
        <v>256.2</v>
      </c>
      <c r="R191" s="124" t="s">
        <v>173</v>
      </c>
      <c r="S191" s="11">
        <f>'[3]coopneg'!U71</f>
        <v>1943.6</v>
      </c>
      <c r="T191" s="11">
        <f>'[3]coopneg'!V71</f>
        <v>692.9</v>
      </c>
      <c r="U191" s="11">
        <f>'[3]coopneg'!W71</f>
        <v>0</v>
      </c>
      <c r="V191" s="196">
        <f>'[3]coopneg'!X71</f>
        <v>2636.5</v>
      </c>
      <c r="W191" s="11">
        <f>'[3]coopneg'!Y71</f>
        <v>115.8</v>
      </c>
      <c r="X191" s="11">
        <f>'[3]coopneg'!Z71</f>
        <v>304.4</v>
      </c>
      <c r="Y191" s="11">
        <f>'[3]coopneg'!AA71</f>
        <v>0</v>
      </c>
      <c r="Z191" s="196">
        <f>'[3]coopneg'!AB71</f>
        <v>420.2</v>
      </c>
      <c r="AA191" s="11">
        <f>'[3]coopneg'!AC71</f>
        <v>1493.3</v>
      </c>
      <c r="AB191" s="11">
        <f>'[3]coopneg'!AD71</f>
        <v>20</v>
      </c>
      <c r="AC191" s="11">
        <f>'[3]coopneg'!AE71</f>
        <v>0</v>
      </c>
      <c r="AD191" s="11">
        <f>'[3]coopneg'!AF71</f>
        <v>1513.3</v>
      </c>
    </row>
    <row r="192" spans="1:30" s="72" customFormat="1" ht="12.75">
      <c r="A192" s="178" t="s">
        <v>103</v>
      </c>
      <c r="B192" s="163">
        <f aca="true" t="shared" si="30" ref="B192:Q192">B188+B189+B190+B191</f>
        <v>229096.59</v>
      </c>
      <c r="C192" s="163">
        <f t="shared" si="30"/>
        <v>85538.79999999999</v>
      </c>
      <c r="D192" s="163">
        <f t="shared" si="30"/>
        <v>879.1</v>
      </c>
      <c r="E192" s="163">
        <f t="shared" si="30"/>
        <v>315514.49</v>
      </c>
      <c r="F192" s="163">
        <f t="shared" si="30"/>
        <v>282710</v>
      </c>
      <c r="G192" s="163">
        <f t="shared" si="30"/>
        <v>118969.29999999999</v>
      </c>
      <c r="H192" s="163">
        <f t="shared" si="30"/>
        <v>1409.7</v>
      </c>
      <c r="I192" s="163">
        <f t="shared" si="30"/>
        <v>403089</v>
      </c>
      <c r="J192" s="163">
        <f t="shared" si="30"/>
        <v>416.2</v>
      </c>
      <c r="K192" s="163">
        <f t="shared" si="30"/>
        <v>328.70000000000005</v>
      </c>
      <c r="L192" s="163">
        <f t="shared" si="30"/>
        <v>0.1</v>
      </c>
      <c r="M192" s="163">
        <f t="shared" si="30"/>
        <v>745</v>
      </c>
      <c r="N192" s="163">
        <f t="shared" si="30"/>
        <v>1630.2999999999997</v>
      </c>
      <c r="O192" s="163">
        <f t="shared" si="30"/>
        <v>2193.2999999999997</v>
      </c>
      <c r="P192" s="163">
        <f t="shared" si="30"/>
        <v>19.8</v>
      </c>
      <c r="Q192" s="163">
        <f t="shared" si="30"/>
        <v>3843.4</v>
      </c>
      <c r="R192" s="178" t="s">
        <v>103</v>
      </c>
      <c r="S192" s="163">
        <f aca="true" t="shared" si="31" ref="S192:AD192">S188+S189+S190+S191</f>
        <v>23876.899999999998</v>
      </c>
      <c r="T192" s="163">
        <f t="shared" si="31"/>
        <v>9762.699999999999</v>
      </c>
      <c r="U192" s="163">
        <f t="shared" si="31"/>
        <v>378.1</v>
      </c>
      <c r="V192" s="198">
        <f t="shared" si="31"/>
        <v>34017.7</v>
      </c>
      <c r="W192" s="163">
        <f t="shared" si="31"/>
        <v>440.5</v>
      </c>
      <c r="X192" s="163">
        <f t="shared" si="31"/>
        <v>618.9</v>
      </c>
      <c r="Y192" s="163">
        <f t="shared" si="31"/>
        <v>20.2</v>
      </c>
      <c r="Z192" s="198">
        <f t="shared" si="31"/>
        <v>1079.6</v>
      </c>
      <c r="AA192" s="163">
        <f t="shared" si="31"/>
        <v>1750.1999999999998</v>
      </c>
      <c r="AB192" s="163">
        <f t="shared" si="31"/>
        <v>63.6</v>
      </c>
      <c r="AC192" s="163">
        <f t="shared" si="31"/>
        <v>0</v>
      </c>
      <c r="AD192" s="163">
        <f t="shared" si="31"/>
        <v>1813.8</v>
      </c>
    </row>
    <row r="193" spans="1:30" s="27" customFormat="1" ht="12.75">
      <c r="A193" s="173" t="s">
        <v>174</v>
      </c>
      <c r="B193" s="11"/>
      <c r="C193" s="11"/>
      <c r="D193" s="11"/>
      <c r="E193" s="142"/>
      <c r="F193" s="11"/>
      <c r="G193" s="11"/>
      <c r="H193" s="11"/>
      <c r="I193" s="142"/>
      <c r="J193" s="11"/>
      <c r="K193" s="11"/>
      <c r="L193" s="11"/>
      <c r="M193" s="142"/>
      <c r="N193" s="11"/>
      <c r="O193" s="11"/>
      <c r="P193" s="11"/>
      <c r="Q193" s="142"/>
      <c r="R193" s="173" t="s">
        <v>174</v>
      </c>
      <c r="S193" s="11"/>
      <c r="T193" s="11"/>
      <c r="U193" s="11"/>
      <c r="V193" s="196"/>
      <c r="W193" s="11"/>
      <c r="X193" s="11"/>
      <c r="Y193" s="11"/>
      <c r="Z193" s="196"/>
      <c r="AA193" s="11"/>
      <c r="AB193" s="11"/>
      <c r="AC193" s="11"/>
      <c r="AD193" s="11"/>
    </row>
    <row r="194" spans="1:30" s="27" customFormat="1" ht="12.75">
      <c r="A194" s="124" t="s">
        <v>175</v>
      </c>
      <c r="B194" s="11">
        <f>'[3]coopneg'!E73</f>
        <v>3089.9</v>
      </c>
      <c r="C194" s="11">
        <f>'[3]coopneg'!F73</f>
        <v>1309.3</v>
      </c>
      <c r="D194" s="11">
        <f>'[3]coopneg'!G73</f>
        <v>13.1</v>
      </c>
      <c r="E194" s="142">
        <f>'[3]coopneg'!H73</f>
        <v>4412.3</v>
      </c>
      <c r="F194" s="11">
        <f>'[3]coopneg'!I73</f>
        <v>17148.9</v>
      </c>
      <c r="G194" s="11">
        <f>'[3]coopneg'!J73</f>
        <v>5669.5</v>
      </c>
      <c r="H194" s="11">
        <f>'[3]coopneg'!K73</f>
        <v>9.8</v>
      </c>
      <c r="I194" s="142">
        <f>'[3]coopneg'!L73</f>
        <v>22828.2</v>
      </c>
      <c r="J194" s="11">
        <f>'[3]coopneg'!M73</f>
        <v>103.1</v>
      </c>
      <c r="K194" s="11">
        <f>'[3]coopneg'!N73</f>
        <v>180.6</v>
      </c>
      <c r="L194" s="11">
        <f>'[3]coopneg'!O73</f>
        <v>0</v>
      </c>
      <c r="M194" s="142">
        <f>'[3]coopneg'!P73</f>
        <v>283.7</v>
      </c>
      <c r="N194" s="11">
        <f>'[3]coopneg'!Q73</f>
        <v>95.6</v>
      </c>
      <c r="O194" s="11">
        <f>'[3]coopneg'!R73</f>
        <v>0</v>
      </c>
      <c r="P194" s="11">
        <f>'[3]coopneg'!S73</f>
        <v>0</v>
      </c>
      <c r="Q194" s="142">
        <f>'[3]coopneg'!T73</f>
        <v>95.6</v>
      </c>
      <c r="R194" s="124" t="s">
        <v>175</v>
      </c>
      <c r="S194" s="11">
        <f>'[3]coopneg'!U73</f>
        <v>18.2</v>
      </c>
      <c r="T194" s="11">
        <f>'[3]coopneg'!V73</f>
        <v>29.2</v>
      </c>
      <c r="U194" s="11">
        <f>'[3]coopneg'!W73</f>
        <v>0</v>
      </c>
      <c r="V194" s="196">
        <f>'[3]coopneg'!X73</f>
        <v>47.4</v>
      </c>
      <c r="W194" s="11">
        <f>'[3]coopneg'!Y73</f>
        <v>12.7</v>
      </c>
      <c r="X194" s="11">
        <f>'[3]coopneg'!Z73</f>
        <v>7.2</v>
      </c>
      <c r="Y194" s="11">
        <f>'[3]coopneg'!AA73</f>
        <v>0</v>
      </c>
      <c r="Z194" s="196">
        <f>'[3]coopneg'!AB73</f>
        <v>19.9</v>
      </c>
      <c r="AA194" s="11">
        <f>'[3]coopneg'!AC73</f>
        <v>0</v>
      </c>
      <c r="AB194" s="11">
        <f>'[3]coopneg'!AD73</f>
        <v>0</v>
      </c>
      <c r="AC194" s="11">
        <f>'[3]coopneg'!AE73</f>
        <v>0</v>
      </c>
      <c r="AD194" s="11">
        <f>'[3]coopneg'!AF73</f>
        <v>0</v>
      </c>
    </row>
    <row r="195" spans="1:30" s="27" customFormat="1" ht="12.75">
      <c r="A195" s="124" t="s">
        <v>176</v>
      </c>
      <c r="B195" s="11">
        <f>'[3]coopneg'!E74</f>
        <v>254.2</v>
      </c>
      <c r="C195" s="11">
        <f>'[3]coopneg'!F74</f>
        <v>635.3</v>
      </c>
      <c r="D195" s="11">
        <f>'[3]coopneg'!G74</f>
        <v>66.5</v>
      </c>
      <c r="E195" s="142">
        <f>'[3]coopneg'!H74</f>
        <v>956</v>
      </c>
      <c r="F195" s="11">
        <f>'[3]coopneg'!I74</f>
        <v>1460.6</v>
      </c>
      <c r="G195" s="11">
        <f>'[3]coopneg'!J74</f>
        <v>5501.6</v>
      </c>
      <c r="H195" s="11">
        <f>'[3]coopneg'!K74</f>
        <v>1</v>
      </c>
      <c r="I195" s="142">
        <f>'[3]coopneg'!L74</f>
        <v>6963.2</v>
      </c>
      <c r="J195" s="11">
        <f>'[3]coopneg'!M74</f>
        <v>0</v>
      </c>
      <c r="K195" s="11">
        <f>'[3]coopneg'!N74</f>
        <v>0</v>
      </c>
      <c r="L195" s="11">
        <f>'[3]coopneg'!O74</f>
        <v>42.6</v>
      </c>
      <c r="M195" s="142">
        <f>'[3]coopneg'!P74</f>
        <v>42.6</v>
      </c>
      <c r="N195" s="11">
        <f>'[3]coopneg'!Q74</f>
        <v>0</v>
      </c>
      <c r="O195" s="11">
        <f>'[3]coopneg'!R74</f>
        <v>0</v>
      </c>
      <c r="P195" s="11">
        <f>'[3]coopneg'!S74</f>
        <v>0</v>
      </c>
      <c r="Q195" s="142">
        <f>'[3]coopneg'!T74</f>
        <v>0</v>
      </c>
      <c r="R195" s="124" t="s">
        <v>176</v>
      </c>
      <c r="S195" s="11">
        <f>'[3]coopneg'!U74</f>
        <v>0</v>
      </c>
      <c r="T195" s="11">
        <f>'[3]coopneg'!V74</f>
        <v>0</v>
      </c>
      <c r="U195" s="11">
        <f>'[3]coopneg'!W74</f>
        <v>0</v>
      </c>
      <c r="V195" s="196">
        <f>'[3]coopneg'!X74</f>
        <v>0</v>
      </c>
      <c r="W195" s="11">
        <f>'[3]coopneg'!Y74</f>
        <v>0</v>
      </c>
      <c r="X195" s="11">
        <f>'[3]coopneg'!Z74</f>
        <v>159.4</v>
      </c>
      <c r="Y195" s="11">
        <f>'[3]coopneg'!AA74</f>
        <v>0</v>
      </c>
      <c r="Z195" s="196">
        <f>'[3]coopneg'!AB74</f>
        <v>159.4</v>
      </c>
      <c r="AA195" s="11">
        <f>'[3]coopneg'!AC74</f>
        <v>0</v>
      </c>
      <c r="AB195" s="11">
        <f>'[3]coopneg'!AD74</f>
        <v>0</v>
      </c>
      <c r="AC195" s="11">
        <f>'[3]coopneg'!AE74</f>
        <v>0</v>
      </c>
      <c r="AD195" s="11">
        <f>'[3]coopneg'!AF74</f>
        <v>0</v>
      </c>
    </row>
    <row r="196" spans="1:30" s="27" customFormat="1" ht="12.75">
      <c r="A196" s="124" t="s">
        <v>177</v>
      </c>
      <c r="B196" s="11">
        <f>'[3]coopneg'!E75</f>
        <v>1149</v>
      </c>
      <c r="C196" s="11">
        <f>'[3]coopneg'!F75</f>
        <v>1062.8</v>
      </c>
      <c r="D196" s="11">
        <f>'[3]coopneg'!G75</f>
        <v>0</v>
      </c>
      <c r="E196" s="142">
        <f>'[3]coopneg'!H75</f>
        <v>2211.8</v>
      </c>
      <c r="F196" s="11">
        <f>'[3]coopneg'!I75</f>
        <v>3934.9</v>
      </c>
      <c r="G196" s="11">
        <f>'[3]coopneg'!J75</f>
        <v>3143.3</v>
      </c>
      <c r="H196" s="11">
        <f>'[3]coopneg'!K75</f>
        <v>0</v>
      </c>
      <c r="I196" s="142">
        <f>'[3]coopneg'!L75</f>
        <v>7078.2</v>
      </c>
      <c r="J196" s="11">
        <f>'[3]coopneg'!M75</f>
        <v>1200.7</v>
      </c>
      <c r="K196" s="11">
        <f>'[3]coopneg'!N75</f>
        <v>1132.2</v>
      </c>
      <c r="L196" s="11">
        <f>'[3]coopneg'!O75</f>
        <v>0</v>
      </c>
      <c r="M196" s="142">
        <f>'[3]coopneg'!P75</f>
        <v>2332.9</v>
      </c>
      <c r="N196" s="11">
        <f>'[3]coopneg'!Q75</f>
        <v>0</v>
      </c>
      <c r="O196" s="11">
        <f>'[3]coopneg'!R75</f>
        <v>0</v>
      </c>
      <c r="P196" s="11">
        <f>'[3]coopneg'!S75</f>
        <v>0</v>
      </c>
      <c r="Q196" s="142">
        <f>'[3]coopneg'!T75</f>
        <v>0</v>
      </c>
      <c r="R196" s="124" t="s">
        <v>177</v>
      </c>
      <c r="S196" s="11">
        <f>'[3]coopneg'!U75</f>
        <v>159.7</v>
      </c>
      <c r="T196" s="11">
        <f>'[3]coopneg'!V75</f>
        <v>65.8</v>
      </c>
      <c r="U196" s="11">
        <f>'[3]coopneg'!W75</f>
        <v>0</v>
      </c>
      <c r="V196" s="196">
        <f>'[3]coopneg'!X75</f>
        <v>225.5</v>
      </c>
      <c r="W196" s="11">
        <f>'[3]coopneg'!Y75</f>
        <v>13.4</v>
      </c>
      <c r="X196" s="11">
        <f>'[3]coopneg'!Z75</f>
        <v>24.2</v>
      </c>
      <c r="Y196" s="11">
        <f>'[3]coopneg'!AA75</f>
        <v>0</v>
      </c>
      <c r="Z196" s="196">
        <f>'[3]coopneg'!AB75</f>
        <v>37.6</v>
      </c>
      <c r="AA196" s="11">
        <f>'[3]coopneg'!AC75</f>
        <v>0</v>
      </c>
      <c r="AB196" s="11">
        <f>'[3]coopneg'!AD75</f>
        <v>0</v>
      </c>
      <c r="AC196" s="11">
        <f>'[3]coopneg'!AE75</f>
        <v>0</v>
      </c>
      <c r="AD196" s="11">
        <f>'[3]coopneg'!AF75</f>
        <v>0</v>
      </c>
    </row>
    <row r="197" spans="1:30" s="27" customFormat="1" ht="12.75">
      <c r="A197" s="124" t="s">
        <v>178</v>
      </c>
      <c r="B197" s="11">
        <f>'[3]coopneg'!E76</f>
        <v>8166.4</v>
      </c>
      <c r="C197" s="11">
        <f>'[3]coopneg'!F76</f>
        <v>12133.6</v>
      </c>
      <c r="D197" s="11">
        <f>'[3]coopneg'!G76</f>
        <v>910.66</v>
      </c>
      <c r="E197" s="142">
        <f>'[3]coopneg'!H76</f>
        <v>21210.66</v>
      </c>
      <c r="F197" s="11">
        <f>'[3]coopneg'!I76</f>
        <v>31354.7</v>
      </c>
      <c r="G197" s="11">
        <f>'[3]coopneg'!J76</f>
        <v>69459.5</v>
      </c>
      <c r="H197" s="11">
        <f>'[3]coopneg'!K76</f>
        <v>191.37</v>
      </c>
      <c r="I197" s="142">
        <f>'[3]coopneg'!L76</f>
        <v>101005.57</v>
      </c>
      <c r="J197" s="11">
        <f>'[3]coopneg'!M76</f>
        <v>4867.6</v>
      </c>
      <c r="K197" s="11">
        <f>'[3]coopneg'!N76</f>
        <v>8579.5</v>
      </c>
      <c r="L197" s="11">
        <f>'[3]coopneg'!O76</f>
        <v>57.66</v>
      </c>
      <c r="M197" s="142">
        <f>'[3]coopneg'!P76</f>
        <v>13504.76</v>
      </c>
      <c r="N197" s="11">
        <f>'[3]coopneg'!Q76</f>
        <v>0</v>
      </c>
      <c r="O197" s="11">
        <f>'[3]coopneg'!R76</f>
        <v>6.4</v>
      </c>
      <c r="P197" s="11">
        <f>'[3]coopneg'!S76</f>
        <v>0</v>
      </c>
      <c r="Q197" s="142">
        <f>'[3]coopneg'!T76</f>
        <v>6.4</v>
      </c>
      <c r="R197" s="124" t="s">
        <v>178</v>
      </c>
      <c r="S197" s="11">
        <f>'[3]coopneg'!U76</f>
        <v>316.5</v>
      </c>
      <c r="T197" s="11">
        <f>'[3]coopneg'!V76</f>
        <v>70.5</v>
      </c>
      <c r="U197" s="11">
        <f>'[3]coopneg'!W76</f>
        <v>0</v>
      </c>
      <c r="V197" s="196">
        <f>'[3]coopneg'!X76</f>
        <v>387</v>
      </c>
      <c r="W197" s="11">
        <f>'[3]coopneg'!Y76</f>
        <v>565.8</v>
      </c>
      <c r="X197" s="11">
        <f>'[3]coopneg'!Z76</f>
        <v>238.7</v>
      </c>
      <c r="Y197" s="11">
        <f>'[3]coopneg'!AA76</f>
        <v>0</v>
      </c>
      <c r="Z197" s="196">
        <f>'[3]coopneg'!AB76</f>
        <v>804.5</v>
      </c>
      <c r="AA197" s="11">
        <f>'[3]coopneg'!AC76</f>
        <v>0</v>
      </c>
      <c r="AB197" s="11">
        <f>'[3]coopneg'!AD76</f>
        <v>0</v>
      </c>
      <c r="AC197" s="11">
        <f>'[3]coopneg'!AE76</f>
        <v>0</v>
      </c>
      <c r="AD197" s="11">
        <f>'[3]coopneg'!AF76</f>
        <v>0</v>
      </c>
    </row>
    <row r="198" spans="1:30" s="27" customFormat="1" ht="12.75">
      <c r="A198" s="124" t="s">
        <v>179</v>
      </c>
      <c r="B198" s="11">
        <f>'[3]coopneg'!E77</f>
        <v>1864.4</v>
      </c>
      <c r="C198" s="11">
        <f>'[3]coopneg'!F77</f>
        <v>1705.8</v>
      </c>
      <c r="D198" s="11">
        <f>'[3]coopneg'!G77</f>
        <v>0</v>
      </c>
      <c r="E198" s="142">
        <f>'[3]coopneg'!H77</f>
        <v>3570.2</v>
      </c>
      <c r="F198" s="11">
        <f>'[3]coopneg'!I77</f>
        <v>1376.2</v>
      </c>
      <c r="G198" s="11">
        <f>'[3]coopneg'!J77</f>
        <v>2286.6</v>
      </c>
      <c r="H198" s="11">
        <f>'[3]coopneg'!K77</f>
        <v>0</v>
      </c>
      <c r="I198" s="142">
        <f>'[3]coopneg'!L77</f>
        <v>3662.8</v>
      </c>
      <c r="J198" s="11">
        <f>'[3]coopneg'!M77</f>
        <v>969.6</v>
      </c>
      <c r="K198" s="11">
        <f>'[3]coopneg'!N77</f>
        <v>376.4</v>
      </c>
      <c r="L198" s="11">
        <f>'[3]coopneg'!O77</f>
        <v>0</v>
      </c>
      <c r="M198" s="142">
        <f>'[3]coopneg'!P77</f>
        <v>1346</v>
      </c>
      <c r="N198" s="11">
        <f>'[3]coopneg'!Q77</f>
        <v>0</v>
      </c>
      <c r="O198" s="11">
        <f>'[3]coopneg'!R77</f>
        <v>76</v>
      </c>
      <c r="P198" s="11">
        <f>'[3]coopneg'!S77</f>
        <v>0</v>
      </c>
      <c r="Q198" s="142">
        <f>'[3]coopneg'!T77</f>
        <v>76</v>
      </c>
      <c r="R198" s="124" t="s">
        <v>179</v>
      </c>
      <c r="S198" s="11">
        <f>'[3]coopneg'!U77</f>
        <v>0</v>
      </c>
      <c r="T198" s="11">
        <f>'[3]coopneg'!V77</f>
        <v>5.6</v>
      </c>
      <c r="U198" s="11">
        <f>'[3]coopneg'!W77</f>
        <v>0</v>
      </c>
      <c r="V198" s="196">
        <f>'[3]coopneg'!X77</f>
        <v>5.6</v>
      </c>
      <c r="W198" s="11">
        <f>'[3]coopneg'!Y77</f>
        <v>4</v>
      </c>
      <c r="X198" s="11">
        <f>'[3]coopneg'!Z77</f>
        <v>51.7</v>
      </c>
      <c r="Y198" s="11">
        <f>'[3]coopneg'!AA77</f>
        <v>0</v>
      </c>
      <c r="Z198" s="196">
        <f>'[3]coopneg'!AB77</f>
        <v>55.7</v>
      </c>
      <c r="AA198" s="11">
        <f>'[3]coopneg'!AC77</f>
        <v>0</v>
      </c>
      <c r="AB198" s="11">
        <f>'[3]coopneg'!AD77</f>
        <v>0</v>
      </c>
      <c r="AC198" s="11">
        <f>'[3]coopneg'!AE77</f>
        <v>0</v>
      </c>
      <c r="AD198" s="11">
        <f>'[3]coopneg'!AF77</f>
        <v>0</v>
      </c>
    </row>
    <row r="199" spans="1:30" s="72" customFormat="1" ht="12.75">
      <c r="A199" s="178" t="s">
        <v>103</v>
      </c>
      <c r="B199" s="163">
        <f aca="true" t="shared" si="32" ref="B199:Q199">B194+B195+B196+B197+B198</f>
        <v>14523.9</v>
      </c>
      <c r="C199" s="163">
        <f t="shared" si="32"/>
        <v>16846.8</v>
      </c>
      <c r="D199" s="163">
        <f t="shared" si="32"/>
        <v>990.26</v>
      </c>
      <c r="E199" s="163">
        <f t="shared" si="32"/>
        <v>32360.960000000003</v>
      </c>
      <c r="F199" s="163">
        <f t="shared" si="32"/>
        <v>55275.3</v>
      </c>
      <c r="G199" s="163">
        <f t="shared" si="32"/>
        <v>86060.5</v>
      </c>
      <c r="H199" s="163">
        <f t="shared" si="32"/>
        <v>202.17000000000002</v>
      </c>
      <c r="I199" s="163">
        <f t="shared" si="32"/>
        <v>141537.97</v>
      </c>
      <c r="J199" s="163">
        <f t="shared" si="32"/>
        <v>7141.000000000001</v>
      </c>
      <c r="K199" s="163">
        <f t="shared" si="32"/>
        <v>10268.699999999999</v>
      </c>
      <c r="L199" s="163">
        <f t="shared" si="32"/>
        <v>100.25999999999999</v>
      </c>
      <c r="M199" s="163">
        <f t="shared" si="32"/>
        <v>17509.96</v>
      </c>
      <c r="N199" s="163">
        <f t="shared" si="32"/>
        <v>95.6</v>
      </c>
      <c r="O199" s="163">
        <f t="shared" si="32"/>
        <v>82.4</v>
      </c>
      <c r="P199" s="163">
        <f t="shared" si="32"/>
        <v>0</v>
      </c>
      <c r="Q199" s="163">
        <f t="shared" si="32"/>
        <v>178</v>
      </c>
      <c r="R199" s="178" t="s">
        <v>103</v>
      </c>
      <c r="S199" s="163">
        <f aca="true" t="shared" si="33" ref="S199:AD199">S194+S195+S196+S197+S198</f>
        <v>494.4</v>
      </c>
      <c r="T199" s="163">
        <f t="shared" si="33"/>
        <v>171.1</v>
      </c>
      <c r="U199" s="163">
        <f t="shared" si="33"/>
        <v>0</v>
      </c>
      <c r="V199" s="198">
        <f t="shared" si="33"/>
        <v>665.5</v>
      </c>
      <c r="W199" s="163">
        <f t="shared" si="33"/>
        <v>595.9</v>
      </c>
      <c r="X199" s="163">
        <f t="shared" si="33"/>
        <v>481.2</v>
      </c>
      <c r="Y199" s="163">
        <f t="shared" si="33"/>
        <v>0</v>
      </c>
      <c r="Z199" s="198">
        <f t="shared" si="33"/>
        <v>1077.1</v>
      </c>
      <c r="AA199" s="163">
        <f t="shared" si="33"/>
        <v>0</v>
      </c>
      <c r="AB199" s="163">
        <f t="shared" si="33"/>
        <v>0</v>
      </c>
      <c r="AC199" s="163">
        <f t="shared" si="33"/>
        <v>0</v>
      </c>
      <c r="AD199" s="163">
        <f t="shared" si="33"/>
        <v>0</v>
      </c>
    </row>
    <row r="200" spans="1:30" s="27" customFormat="1" ht="12.75">
      <c r="A200" s="173" t="s">
        <v>180</v>
      </c>
      <c r="B200" s="11"/>
      <c r="C200" s="11"/>
      <c r="D200" s="11"/>
      <c r="E200" s="142"/>
      <c r="F200" s="11"/>
      <c r="G200" s="11"/>
      <c r="H200" s="11"/>
      <c r="I200" s="142"/>
      <c r="J200" s="11"/>
      <c r="K200" s="11"/>
      <c r="L200" s="11"/>
      <c r="M200" s="142"/>
      <c r="N200" s="11"/>
      <c r="O200" s="11"/>
      <c r="P200" s="11"/>
      <c r="Q200" s="142"/>
      <c r="R200" s="173" t="s">
        <v>180</v>
      </c>
      <c r="S200" s="11"/>
      <c r="T200" s="11"/>
      <c r="U200" s="11"/>
      <c r="V200" s="196"/>
      <c r="W200" s="11"/>
      <c r="X200" s="11"/>
      <c r="Y200" s="11"/>
      <c r="Z200" s="196"/>
      <c r="AA200" s="11"/>
      <c r="AB200" s="11"/>
      <c r="AC200" s="11"/>
      <c r="AD200" s="11"/>
    </row>
    <row r="201" spans="1:30" s="27" customFormat="1" ht="12.75">
      <c r="A201" s="124" t="s">
        <v>181</v>
      </c>
      <c r="B201" s="11">
        <f>'[3]coopneg'!E79</f>
        <v>3382.81</v>
      </c>
      <c r="C201" s="11">
        <f>'[3]coopneg'!F79</f>
        <v>0</v>
      </c>
      <c r="D201" s="11">
        <f>'[3]coopneg'!G79</f>
        <v>0</v>
      </c>
      <c r="E201" s="142">
        <f>'[3]coopneg'!H79</f>
        <v>3382.81</v>
      </c>
      <c r="F201" s="11">
        <f>'[3]coopneg'!I79</f>
        <v>20659.28</v>
      </c>
      <c r="G201" s="11">
        <f>'[3]coopneg'!J79</f>
        <v>66.5</v>
      </c>
      <c r="H201" s="11">
        <f>'[3]coopneg'!K79</f>
        <v>0</v>
      </c>
      <c r="I201" s="142">
        <f>'[3]coopneg'!L79</f>
        <v>20725.78</v>
      </c>
      <c r="J201" s="11">
        <f>'[3]coopneg'!M79</f>
        <v>204.9</v>
      </c>
      <c r="K201" s="11">
        <f>'[3]coopneg'!N79</f>
        <v>321</v>
      </c>
      <c r="L201" s="11">
        <f>'[3]coopneg'!O79</f>
        <v>0</v>
      </c>
      <c r="M201" s="142">
        <f>'[3]coopneg'!P79</f>
        <v>525.9</v>
      </c>
      <c r="N201" s="11">
        <f>'[3]coopneg'!Q79</f>
        <v>153</v>
      </c>
      <c r="O201" s="11">
        <f>'[3]coopneg'!R79</f>
        <v>0</v>
      </c>
      <c r="P201" s="11">
        <f>'[3]coopneg'!S79</f>
        <v>0</v>
      </c>
      <c r="Q201" s="142">
        <f>'[3]coopneg'!T79</f>
        <v>153</v>
      </c>
      <c r="R201" s="124" t="s">
        <v>181</v>
      </c>
      <c r="S201" s="11">
        <f>'[3]coopneg'!U79</f>
        <v>420.21</v>
      </c>
      <c r="T201" s="11">
        <f>'[3]coopneg'!V79</f>
        <v>0</v>
      </c>
      <c r="U201" s="11">
        <f>'[3]coopneg'!W79</f>
        <v>0</v>
      </c>
      <c r="V201" s="196">
        <f>'[3]coopneg'!X79</f>
        <v>420.21</v>
      </c>
      <c r="W201" s="11">
        <f>'[3]coopneg'!Y79</f>
        <v>74.8</v>
      </c>
      <c r="X201" s="11">
        <f>'[3]coopneg'!Z79</f>
        <v>0</v>
      </c>
      <c r="Y201" s="11">
        <f>'[3]coopneg'!AA79</f>
        <v>0</v>
      </c>
      <c r="Z201" s="196">
        <f>'[3]coopneg'!AB79</f>
        <v>74.8</v>
      </c>
      <c r="AA201" s="11">
        <f>'[3]coopneg'!AC79</f>
        <v>0</v>
      </c>
      <c r="AB201" s="11">
        <f>'[3]coopneg'!AD79</f>
        <v>0</v>
      </c>
      <c r="AC201" s="11">
        <f>'[3]coopneg'!AE79</f>
        <v>0</v>
      </c>
      <c r="AD201" s="11">
        <f>'[3]coopneg'!AF79</f>
        <v>0</v>
      </c>
    </row>
    <row r="202" spans="1:30" s="27" customFormat="1" ht="12.75">
      <c r="A202" s="124" t="s">
        <v>182</v>
      </c>
      <c r="B202" s="11">
        <f>'[3]coopneg'!E80</f>
        <v>143.4</v>
      </c>
      <c r="C202" s="11">
        <f>'[3]coopneg'!F80</f>
        <v>1214.18</v>
      </c>
      <c r="D202" s="11">
        <f>'[3]coopneg'!G80</f>
        <v>57.8</v>
      </c>
      <c r="E202" s="142">
        <f>'[3]coopneg'!H80</f>
        <v>1415.38</v>
      </c>
      <c r="F202" s="11">
        <f>'[3]coopneg'!I80</f>
        <v>18</v>
      </c>
      <c r="G202" s="11">
        <f>'[3]coopneg'!J80</f>
        <v>2622.48</v>
      </c>
      <c r="H202" s="11">
        <f>'[3]coopneg'!K80</f>
        <v>0</v>
      </c>
      <c r="I202" s="142">
        <f>'[3]coopneg'!L80</f>
        <v>2640.48</v>
      </c>
      <c r="J202" s="11">
        <f>'[3]coopneg'!M80</f>
        <v>0</v>
      </c>
      <c r="K202" s="11">
        <f>'[3]coopneg'!N80</f>
        <v>215.54</v>
      </c>
      <c r="L202" s="11">
        <f>'[3]coopneg'!O80</f>
        <v>0</v>
      </c>
      <c r="M202" s="142">
        <f>'[3]coopneg'!P80</f>
        <v>215.54</v>
      </c>
      <c r="N202" s="11">
        <f>'[3]coopneg'!Q80</f>
        <v>21.8</v>
      </c>
      <c r="O202" s="11">
        <f>'[3]coopneg'!R80</f>
        <v>0</v>
      </c>
      <c r="P202" s="11">
        <f>'[3]coopneg'!S80</f>
        <v>0</v>
      </c>
      <c r="Q202" s="142">
        <f>'[3]coopneg'!T80</f>
        <v>21.8</v>
      </c>
      <c r="R202" s="124" t="s">
        <v>182</v>
      </c>
      <c r="S202" s="11">
        <f>'[3]coopneg'!U80</f>
        <v>0</v>
      </c>
      <c r="T202" s="11">
        <f>'[3]coopneg'!V80</f>
        <v>430.24</v>
      </c>
      <c r="U202" s="11">
        <f>'[3]coopneg'!W80</f>
        <v>0</v>
      </c>
      <c r="V202" s="196">
        <f>'[3]coopneg'!X80</f>
        <v>430.24</v>
      </c>
      <c r="W202" s="11">
        <f>'[3]coopneg'!Y80</f>
        <v>0</v>
      </c>
      <c r="X202" s="11">
        <f>'[3]coopneg'!Z80</f>
        <v>195.82</v>
      </c>
      <c r="Y202" s="11">
        <f>'[3]coopneg'!AA80</f>
        <v>0</v>
      </c>
      <c r="Z202" s="196">
        <f>'[3]coopneg'!AB80</f>
        <v>195.82</v>
      </c>
      <c r="AA202" s="11">
        <f>'[3]coopneg'!AC80</f>
        <v>0</v>
      </c>
      <c r="AB202" s="11">
        <f>'[3]coopneg'!AD80</f>
        <v>0</v>
      </c>
      <c r="AC202" s="11">
        <f>'[3]coopneg'!AE80</f>
        <v>0</v>
      </c>
      <c r="AD202" s="11">
        <f>'[3]coopneg'!AF80</f>
        <v>0</v>
      </c>
    </row>
    <row r="203" spans="1:30" s="27" customFormat="1" ht="12.75">
      <c r="A203" s="167" t="s">
        <v>183</v>
      </c>
      <c r="B203" s="11">
        <f>'[3]coopneg'!E81</f>
        <v>26885.26</v>
      </c>
      <c r="C203" s="11">
        <f>'[3]coopneg'!F81</f>
        <v>8669.82</v>
      </c>
      <c r="D203" s="11">
        <f>'[3]coopneg'!G81</f>
        <v>822.1</v>
      </c>
      <c r="E203" s="142">
        <f>'[3]coopneg'!H81</f>
        <v>36377.18</v>
      </c>
      <c r="F203" s="11">
        <f>'[3]coopneg'!I81</f>
        <v>133293.76</v>
      </c>
      <c r="G203" s="11">
        <f>'[3]coopneg'!J81</f>
        <v>30004.44</v>
      </c>
      <c r="H203" s="11">
        <f>'[3]coopneg'!K81</f>
        <v>880</v>
      </c>
      <c r="I203" s="142">
        <f>'[3]coopneg'!L81</f>
        <v>164178.2</v>
      </c>
      <c r="J203" s="11">
        <f>'[3]coopneg'!M81</f>
        <v>5145.85</v>
      </c>
      <c r="K203" s="11">
        <f>'[3]coopneg'!N81</f>
        <v>8123.9</v>
      </c>
      <c r="L203" s="11">
        <f>'[3]coopneg'!O81</f>
        <v>457.8</v>
      </c>
      <c r="M203" s="142">
        <f>'[3]coopneg'!P81</f>
        <v>13727.55</v>
      </c>
      <c r="N203" s="11">
        <f>'[3]coopneg'!Q81</f>
        <v>16.9</v>
      </c>
      <c r="O203" s="11">
        <f>'[3]coopneg'!R81</f>
        <v>0</v>
      </c>
      <c r="P203" s="11">
        <f>'[3]coopneg'!S81</f>
        <v>0</v>
      </c>
      <c r="Q203" s="142">
        <f>'[3]coopneg'!T81</f>
        <v>16.9</v>
      </c>
      <c r="R203" s="167" t="s">
        <v>183</v>
      </c>
      <c r="S203" s="11">
        <f>'[3]coopneg'!U81</f>
        <v>4692.19</v>
      </c>
      <c r="T203" s="11">
        <f>'[3]coopneg'!V81</f>
        <v>1683.68</v>
      </c>
      <c r="U203" s="11">
        <f>'[3]coopneg'!W81</f>
        <v>0</v>
      </c>
      <c r="V203" s="196">
        <f>'[3]coopneg'!X81</f>
        <v>6375.87</v>
      </c>
      <c r="W203" s="11">
        <f>'[3]coopneg'!Y81</f>
        <v>249.28</v>
      </c>
      <c r="X203" s="11">
        <f>'[3]coopneg'!Z81</f>
        <v>32.5</v>
      </c>
      <c r="Y203" s="11">
        <f>'[3]coopneg'!AA81</f>
        <v>0</v>
      </c>
      <c r="Z203" s="196">
        <f>'[3]coopneg'!AB81</f>
        <v>281.78</v>
      </c>
      <c r="AA203" s="11">
        <f>'[3]coopneg'!AC81</f>
        <v>0</v>
      </c>
      <c r="AB203" s="11">
        <f>'[3]coopneg'!AD81</f>
        <v>0</v>
      </c>
      <c r="AC203" s="11">
        <f>'[3]coopneg'!AE81</f>
        <v>0</v>
      </c>
      <c r="AD203" s="11">
        <f>'[3]coopneg'!AF81</f>
        <v>0</v>
      </c>
    </row>
    <row r="204" spans="1:30" s="27" customFormat="1" ht="12.75">
      <c r="A204" s="167" t="s">
        <v>184</v>
      </c>
      <c r="B204" s="11">
        <f>'[3]coopneg'!E82</f>
        <v>18499.37</v>
      </c>
      <c r="C204" s="11">
        <f>'[3]coopneg'!F82</f>
        <v>18702.99</v>
      </c>
      <c r="D204" s="11">
        <f>'[3]coopneg'!G82</f>
        <v>0</v>
      </c>
      <c r="E204" s="142">
        <f>'[3]coopneg'!H82</f>
        <v>37202.35</v>
      </c>
      <c r="F204" s="11">
        <f>'[3]coopneg'!I82</f>
        <v>123186.76</v>
      </c>
      <c r="G204" s="11">
        <f>'[3]coopneg'!J82</f>
        <v>83057.64</v>
      </c>
      <c r="H204" s="11">
        <f>'[3]coopneg'!K82</f>
        <v>0</v>
      </c>
      <c r="I204" s="142">
        <f>'[3]coopneg'!L82</f>
        <v>206244.4</v>
      </c>
      <c r="J204" s="11">
        <f>'[3]coopneg'!M82</f>
        <v>12773.34</v>
      </c>
      <c r="K204" s="11">
        <f>'[3]coopneg'!N82</f>
        <v>8341.44</v>
      </c>
      <c r="L204" s="11">
        <f>'[3]coopneg'!O82</f>
        <v>0</v>
      </c>
      <c r="M204" s="142">
        <f>'[3]coopneg'!P82</f>
        <v>21114.79</v>
      </c>
      <c r="N204" s="11">
        <f>'[3]coopneg'!Q82</f>
        <v>391.4</v>
      </c>
      <c r="O204" s="11">
        <f>'[3]coopneg'!R82</f>
        <v>564.5</v>
      </c>
      <c r="P204" s="11">
        <f>'[3]coopneg'!S82</f>
        <v>0</v>
      </c>
      <c r="Q204" s="142">
        <f>'[3]coopneg'!T82</f>
        <v>955.9</v>
      </c>
      <c r="R204" s="167" t="s">
        <v>184</v>
      </c>
      <c r="S204" s="11">
        <f>'[3]coopneg'!U82</f>
        <v>944.37</v>
      </c>
      <c r="T204" s="11">
        <f>'[3]coopneg'!V82</f>
        <v>1509.7</v>
      </c>
      <c r="U204" s="11">
        <f>'[3]coopneg'!W82</f>
        <v>0</v>
      </c>
      <c r="V204" s="196">
        <f>'[3]coopneg'!X82</f>
        <v>2454.07</v>
      </c>
      <c r="W204" s="11">
        <f>'[3]coopneg'!Y82</f>
        <v>1475.51</v>
      </c>
      <c r="X204" s="11">
        <f>'[3]coopneg'!Z82</f>
        <v>732.27</v>
      </c>
      <c r="Y204" s="11">
        <f>'[3]coopneg'!AA82</f>
        <v>0</v>
      </c>
      <c r="Z204" s="196">
        <f>'[3]coopneg'!AB82</f>
        <v>2207.78</v>
      </c>
      <c r="AA204" s="11">
        <f>'[3]coopneg'!AC82</f>
        <v>25.2</v>
      </c>
      <c r="AB204" s="11">
        <f>'[3]coopneg'!AD82</f>
        <v>0</v>
      </c>
      <c r="AC204" s="11">
        <f>'[3]coopneg'!AE82</f>
        <v>0</v>
      </c>
      <c r="AD204" s="11">
        <f>'[3]coopneg'!AF82</f>
        <v>25.2</v>
      </c>
    </row>
    <row r="205" spans="1:30" s="27" customFormat="1" ht="12.75">
      <c r="A205" s="167" t="s">
        <v>185</v>
      </c>
      <c r="B205" s="11">
        <f>'[3]coopneg'!E83</f>
        <v>1626.4</v>
      </c>
      <c r="C205" s="11">
        <f>'[3]coopneg'!F83</f>
        <v>682.8</v>
      </c>
      <c r="D205" s="11">
        <f>'[3]coopneg'!G83</f>
        <v>0</v>
      </c>
      <c r="E205" s="142">
        <f>'[3]coopneg'!H83</f>
        <v>2309.2</v>
      </c>
      <c r="F205" s="11">
        <f>'[3]coopneg'!I83</f>
        <v>5006.9</v>
      </c>
      <c r="G205" s="11">
        <f>'[3]coopneg'!J83</f>
        <v>889.7</v>
      </c>
      <c r="H205" s="11">
        <f>'[3]coopneg'!K83</f>
        <v>0</v>
      </c>
      <c r="I205" s="142">
        <f>'[3]coopneg'!L83</f>
        <v>5896.6</v>
      </c>
      <c r="J205" s="11">
        <f>'[3]coopneg'!M83</f>
        <v>117.1</v>
      </c>
      <c r="K205" s="11">
        <f>'[3]coopneg'!N83</f>
        <v>32.6</v>
      </c>
      <c r="L205" s="11">
        <f>'[3]coopneg'!O83</f>
        <v>0</v>
      </c>
      <c r="M205" s="142">
        <f>'[3]coopneg'!P83</f>
        <v>149.7</v>
      </c>
      <c r="N205" s="11">
        <f>'[3]coopneg'!Q83</f>
        <v>52.8</v>
      </c>
      <c r="O205" s="11">
        <f>'[3]coopneg'!R83</f>
        <v>0</v>
      </c>
      <c r="P205" s="11">
        <f>'[3]coopneg'!S83</f>
        <v>0</v>
      </c>
      <c r="Q205" s="142">
        <f>'[3]coopneg'!T83</f>
        <v>52.8</v>
      </c>
      <c r="R205" s="167" t="s">
        <v>185</v>
      </c>
      <c r="S205" s="11">
        <f>'[3]coopneg'!U83</f>
        <v>23</v>
      </c>
      <c r="T205" s="11">
        <f>'[3]coopneg'!V83</f>
        <v>0</v>
      </c>
      <c r="U205" s="11">
        <f>'[3]coopneg'!W83</f>
        <v>0</v>
      </c>
      <c r="V205" s="196">
        <f>'[3]coopneg'!X83</f>
        <v>23</v>
      </c>
      <c r="W205" s="11">
        <f>'[3]coopneg'!Y83</f>
        <v>4</v>
      </c>
      <c r="X205" s="11">
        <f>'[3]coopneg'!Z83</f>
        <v>0</v>
      </c>
      <c r="Y205" s="11">
        <f>'[3]coopneg'!AA83</f>
        <v>0</v>
      </c>
      <c r="Z205" s="196">
        <f>'[3]coopneg'!AB83</f>
        <v>4</v>
      </c>
      <c r="AA205" s="11">
        <f>'[3]coopneg'!AC83</f>
        <v>0</v>
      </c>
      <c r="AB205" s="11">
        <f>'[3]coopneg'!AD83</f>
        <v>0</v>
      </c>
      <c r="AC205" s="11">
        <f>'[3]coopneg'!AE83</f>
        <v>0</v>
      </c>
      <c r="AD205" s="11">
        <f>'[3]coopneg'!AF83</f>
        <v>0</v>
      </c>
    </row>
    <row r="206" spans="1:30" s="27" customFormat="1" ht="12.75">
      <c r="A206" s="167" t="s">
        <v>186</v>
      </c>
      <c r="B206" s="11">
        <f>'[3]coopneg'!E84</f>
        <v>1115.9</v>
      </c>
      <c r="C206" s="11">
        <f>'[3]coopneg'!F84</f>
        <v>979.66</v>
      </c>
      <c r="D206" s="11">
        <f>'[3]coopneg'!G84</f>
        <v>36.2</v>
      </c>
      <c r="E206" s="142">
        <f>'[3]coopneg'!H84</f>
        <v>2131.76</v>
      </c>
      <c r="F206" s="11">
        <f>'[3]coopneg'!I84</f>
        <v>2364.1</v>
      </c>
      <c r="G206" s="11">
        <f>'[3]coopneg'!J84</f>
        <v>2181.53</v>
      </c>
      <c r="H206" s="11">
        <f>'[3]coopneg'!K84</f>
        <v>27.5</v>
      </c>
      <c r="I206" s="142">
        <f>'[3]coopneg'!L84</f>
        <v>4573.13</v>
      </c>
      <c r="J206" s="11">
        <f>'[3]coopneg'!M84</f>
        <v>1576.8</v>
      </c>
      <c r="K206" s="11">
        <f>'[3]coopneg'!N84</f>
        <v>426.86</v>
      </c>
      <c r="L206" s="11">
        <f>'[3]coopneg'!O84</f>
        <v>0</v>
      </c>
      <c r="M206" s="142">
        <f>'[3]coopneg'!P84</f>
        <v>2003.66</v>
      </c>
      <c r="N206" s="11">
        <f>'[3]coopneg'!Q84</f>
        <v>0</v>
      </c>
      <c r="O206" s="11">
        <f>'[3]coopneg'!R84</f>
        <v>14.98</v>
      </c>
      <c r="P206" s="11">
        <f>'[3]coopneg'!S84</f>
        <v>0</v>
      </c>
      <c r="Q206" s="142">
        <f>'[3]coopneg'!T84</f>
        <v>14.98</v>
      </c>
      <c r="R206" s="167" t="s">
        <v>186</v>
      </c>
      <c r="S206" s="11">
        <f>'[3]coopneg'!U84</f>
        <v>0</v>
      </c>
      <c r="T206" s="11">
        <f>'[3]coopneg'!V84</f>
        <v>0</v>
      </c>
      <c r="U206" s="11">
        <f>'[3]coopneg'!W84</f>
        <v>0</v>
      </c>
      <c r="V206" s="196">
        <f>'[3]coopneg'!X84</f>
        <v>0</v>
      </c>
      <c r="W206" s="11">
        <f>'[3]coopneg'!Y84</f>
        <v>0</v>
      </c>
      <c r="X206" s="11">
        <f>'[3]coopneg'!Z84</f>
        <v>13.4</v>
      </c>
      <c r="Y206" s="11">
        <f>'[3]coopneg'!AA84</f>
        <v>0</v>
      </c>
      <c r="Z206" s="196">
        <f>'[3]coopneg'!AB84</f>
        <v>13.4</v>
      </c>
      <c r="AA206" s="11">
        <f>'[3]coopneg'!AC84</f>
        <v>0</v>
      </c>
      <c r="AB206" s="11">
        <f>'[3]coopneg'!AD84</f>
        <v>0</v>
      </c>
      <c r="AC206" s="11">
        <f>'[3]coopneg'!AE84</f>
        <v>0</v>
      </c>
      <c r="AD206" s="11">
        <f>'[3]coopneg'!AF84</f>
        <v>0</v>
      </c>
    </row>
    <row r="207" spans="1:30" s="27" customFormat="1" ht="12.75">
      <c r="A207" s="167" t="s">
        <v>187</v>
      </c>
      <c r="B207" s="11">
        <f>'[3]coopneg'!E85</f>
        <v>3865.76</v>
      </c>
      <c r="C207" s="11">
        <f>'[3]coopneg'!F85</f>
        <v>5127</v>
      </c>
      <c r="D207" s="11">
        <f>'[3]coopneg'!G85</f>
        <v>0</v>
      </c>
      <c r="E207" s="142">
        <f>'[3]coopneg'!H85</f>
        <v>8992.76</v>
      </c>
      <c r="F207" s="11">
        <f>'[3]coopneg'!I85</f>
        <v>22826.37</v>
      </c>
      <c r="G207" s="11">
        <f>'[3]coopneg'!J85</f>
        <v>34733.9</v>
      </c>
      <c r="H207" s="11">
        <f>'[3]coopneg'!K85</f>
        <v>0</v>
      </c>
      <c r="I207" s="142">
        <f>'[3]coopneg'!L85</f>
        <v>57560.27</v>
      </c>
      <c r="J207" s="11">
        <f>'[3]coopneg'!M85</f>
        <v>4137.7</v>
      </c>
      <c r="K207" s="11">
        <f>'[3]coopneg'!N85</f>
        <v>1138.4</v>
      </c>
      <c r="L207" s="11">
        <f>'[3]coopneg'!O85</f>
        <v>0</v>
      </c>
      <c r="M207" s="142">
        <f>'[3]coopneg'!P85</f>
        <v>5276.1</v>
      </c>
      <c r="N207" s="11">
        <f>'[3]coopneg'!Q85</f>
        <v>1245.4</v>
      </c>
      <c r="O207" s="11">
        <f>'[3]coopneg'!R85</f>
        <v>538.9</v>
      </c>
      <c r="P207" s="11">
        <f>'[3]coopneg'!S85</f>
        <v>0</v>
      </c>
      <c r="Q207" s="142">
        <f>'[3]coopneg'!T85</f>
        <v>1784.3</v>
      </c>
      <c r="R207" s="167" t="s">
        <v>187</v>
      </c>
      <c r="S207" s="11">
        <f>'[3]coopneg'!U85</f>
        <v>145.88</v>
      </c>
      <c r="T207" s="11">
        <f>'[3]coopneg'!V85</f>
        <v>476.6</v>
      </c>
      <c r="U207" s="11">
        <f>'[3]coopneg'!W85</f>
        <v>0</v>
      </c>
      <c r="V207" s="196">
        <f>'[3]coopneg'!X85</f>
        <v>622.48</v>
      </c>
      <c r="W207" s="11">
        <f>'[3]coopneg'!Y85</f>
        <v>521.72</v>
      </c>
      <c r="X207" s="11">
        <f>'[3]coopneg'!Z85</f>
        <v>174.5</v>
      </c>
      <c r="Y207" s="11">
        <f>'[3]coopneg'!AA85</f>
        <v>0</v>
      </c>
      <c r="Z207" s="196">
        <f>'[3]coopneg'!AB85</f>
        <v>696.22</v>
      </c>
      <c r="AA207" s="11">
        <f>'[3]coopneg'!AC85</f>
        <v>0</v>
      </c>
      <c r="AB207" s="11">
        <f>'[3]coopneg'!AD85</f>
        <v>0</v>
      </c>
      <c r="AC207" s="11">
        <f>'[3]coopneg'!AE85</f>
        <v>0</v>
      </c>
      <c r="AD207" s="11">
        <f>'[3]coopneg'!AF85</f>
        <v>0</v>
      </c>
    </row>
    <row r="208" spans="1:30" s="27" customFormat="1" ht="12.75">
      <c r="A208" s="167" t="s">
        <v>188</v>
      </c>
      <c r="B208" s="11">
        <f>'[3]coopneg'!E86</f>
        <v>10850.93</v>
      </c>
      <c r="C208" s="11">
        <f>'[3]coopneg'!F86</f>
        <v>3021.4</v>
      </c>
      <c r="D208" s="11">
        <f>'[3]coopneg'!G86</f>
        <v>0</v>
      </c>
      <c r="E208" s="142">
        <f>'[3]coopneg'!H86</f>
        <v>13872.33</v>
      </c>
      <c r="F208" s="11">
        <f>'[3]coopneg'!I86</f>
        <v>69016.15</v>
      </c>
      <c r="G208" s="11">
        <f>'[3]coopneg'!J86</f>
        <v>14678.7</v>
      </c>
      <c r="H208" s="11">
        <f>'[3]coopneg'!K86</f>
        <v>0</v>
      </c>
      <c r="I208" s="142">
        <f>'[3]coopneg'!L86</f>
        <v>83694.85</v>
      </c>
      <c r="J208" s="11">
        <f>'[3]coopneg'!M86</f>
        <v>2911.86</v>
      </c>
      <c r="K208" s="11">
        <f>'[3]coopneg'!N86</f>
        <v>948.4</v>
      </c>
      <c r="L208" s="11">
        <f>'[3]coopneg'!O86</f>
        <v>0</v>
      </c>
      <c r="M208" s="142">
        <f>'[3]coopneg'!P86</f>
        <v>3860.26</v>
      </c>
      <c r="N208" s="11">
        <f>'[3]coopneg'!Q86</f>
        <v>106</v>
      </c>
      <c r="O208" s="11">
        <f>'[3]coopneg'!R86</f>
        <v>38</v>
      </c>
      <c r="P208" s="11">
        <f>'[3]coopneg'!S86</f>
        <v>0</v>
      </c>
      <c r="Q208" s="142">
        <f>'[3]coopneg'!T86</f>
        <v>144</v>
      </c>
      <c r="R208" s="167" t="s">
        <v>188</v>
      </c>
      <c r="S208" s="11">
        <f>'[3]coopneg'!U86</f>
        <v>817.41</v>
      </c>
      <c r="T208" s="11">
        <f>'[3]coopneg'!V86</f>
        <v>509.4</v>
      </c>
      <c r="U208" s="11">
        <f>'[3]coopneg'!W86</f>
        <v>0</v>
      </c>
      <c r="V208" s="196">
        <f>'[3]coopneg'!X86</f>
        <v>1326.81</v>
      </c>
      <c r="W208" s="11">
        <f>'[3]coopneg'!Y86</f>
        <v>89.4</v>
      </c>
      <c r="X208" s="11">
        <f>'[3]coopneg'!Z86</f>
        <v>0</v>
      </c>
      <c r="Y208" s="11">
        <f>'[3]coopneg'!AA86</f>
        <v>116.4</v>
      </c>
      <c r="Z208" s="196">
        <f>'[3]coopneg'!AB86</f>
        <v>205.8</v>
      </c>
      <c r="AA208" s="11">
        <f>'[3]coopneg'!AC86</f>
        <v>0</v>
      </c>
      <c r="AB208" s="11">
        <f>'[3]coopneg'!AD86</f>
        <v>25.9</v>
      </c>
      <c r="AC208" s="11">
        <f>'[3]coopneg'!AE86</f>
        <v>0</v>
      </c>
      <c r="AD208" s="11">
        <f>'[3]coopneg'!AF86</f>
        <v>25.9</v>
      </c>
    </row>
    <row r="209" spans="1:30" s="72" customFormat="1" ht="12.75">
      <c r="A209" s="179" t="s">
        <v>103</v>
      </c>
      <c r="B209" s="163">
        <f aca="true" t="shared" si="34" ref="B209:Q209">B201+B202+B203+B204+B205+B206+B207+B208</f>
        <v>66369.83</v>
      </c>
      <c r="C209" s="163">
        <f t="shared" si="34"/>
        <v>38397.85</v>
      </c>
      <c r="D209" s="163">
        <f t="shared" si="34"/>
        <v>916.1</v>
      </c>
      <c r="E209" s="163">
        <f t="shared" si="34"/>
        <v>105683.76999999999</v>
      </c>
      <c r="F209" s="163">
        <f t="shared" si="34"/>
        <v>376371.31999999995</v>
      </c>
      <c r="G209" s="163">
        <f t="shared" si="34"/>
        <v>168234.89</v>
      </c>
      <c r="H209" s="163">
        <f t="shared" si="34"/>
        <v>907.5</v>
      </c>
      <c r="I209" s="163">
        <f t="shared" si="34"/>
        <v>545513.71</v>
      </c>
      <c r="J209" s="163">
        <f t="shared" si="34"/>
        <v>26867.55</v>
      </c>
      <c r="K209" s="163">
        <f t="shared" si="34"/>
        <v>19548.14</v>
      </c>
      <c r="L209" s="163">
        <f t="shared" si="34"/>
        <v>457.8</v>
      </c>
      <c r="M209" s="163">
        <f t="shared" si="34"/>
        <v>46873.5</v>
      </c>
      <c r="N209" s="163">
        <f t="shared" si="34"/>
        <v>1987.3000000000002</v>
      </c>
      <c r="O209" s="163">
        <f t="shared" si="34"/>
        <v>1156.38</v>
      </c>
      <c r="P209" s="163">
        <f t="shared" si="34"/>
        <v>0</v>
      </c>
      <c r="Q209" s="163">
        <f t="shared" si="34"/>
        <v>3143.68</v>
      </c>
      <c r="R209" s="179" t="s">
        <v>103</v>
      </c>
      <c r="S209" s="163">
        <f aca="true" t="shared" si="35" ref="S209:AD209">S201+S202+S203+S204+S205+S206+S207+S208</f>
        <v>7043.0599999999995</v>
      </c>
      <c r="T209" s="163">
        <f t="shared" si="35"/>
        <v>4609.62</v>
      </c>
      <c r="U209" s="163">
        <f t="shared" si="35"/>
        <v>0</v>
      </c>
      <c r="V209" s="198">
        <f t="shared" si="35"/>
        <v>11652.679999999998</v>
      </c>
      <c r="W209" s="163">
        <f t="shared" si="35"/>
        <v>2414.71</v>
      </c>
      <c r="X209" s="163">
        <f t="shared" si="35"/>
        <v>1148.4899999999998</v>
      </c>
      <c r="Y209" s="163">
        <f t="shared" si="35"/>
        <v>116.4</v>
      </c>
      <c r="Z209" s="198">
        <f t="shared" si="35"/>
        <v>3679.6000000000004</v>
      </c>
      <c r="AA209" s="163">
        <f t="shared" si="35"/>
        <v>25.2</v>
      </c>
      <c r="AB209" s="163">
        <f t="shared" si="35"/>
        <v>25.9</v>
      </c>
      <c r="AC209" s="163">
        <f t="shared" si="35"/>
        <v>0</v>
      </c>
      <c r="AD209" s="163">
        <f t="shared" si="35"/>
        <v>51.099999999999994</v>
      </c>
    </row>
    <row r="210" spans="1:30" s="27" customFormat="1" ht="12.75">
      <c r="A210" s="170" t="s">
        <v>189</v>
      </c>
      <c r="B210" s="11"/>
      <c r="C210" s="11"/>
      <c r="D210" s="11"/>
      <c r="E210" s="142"/>
      <c r="F210" s="11"/>
      <c r="G210" s="11"/>
      <c r="H210" s="11"/>
      <c r="I210" s="142"/>
      <c r="J210" s="11"/>
      <c r="K210" s="11"/>
      <c r="L210" s="11"/>
      <c r="M210" s="142"/>
      <c r="N210" s="11"/>
      <c r="O210" s="11"/>
      <c r="P210" s="11"/>
      <c r="Q210" s="142"/>
      <c r="R210" s="170" t="s">
        <v>189</v>
      </c>
      <c r="S210" s="11"/>
      <c r="T210" s="11"/>
      <c r="U210" s="11"/>
      <c r="V210" s="196"/>
      <c r="W210" s="11"/>
      <c r="X210" s="11"/>
      <c r="Y210" s="11"/>
      <c r="Z210" s="196"/>
      <c r="AA210" s="11"/>
      <c r="AB210" s="11"/>
      <c r="AC210" s="11"/>
      <c r="AD210" s="11"/>
    </row>
    <row r="211" spans="1:30" s="27" customFormat="1" ht="12.75">
      <c r="A211" s="167" t="s">
        <v>190</v>
      </c>
      <c r="B211" s="11">
        <f>'[3]coopneg'!E88</f>
        <v>52.4</v>
      </c>
      <c r="C211" s="11">
        <f>'[3]coopneg'!F88</f>
        <v>34.6</v>
      </c>
      <c r="D211" s="11">
        <f>'[3]coopneg'!G88</f>
        <v>0</v>
      </c>
      <c r="E211" s="142">
        <f>'[3]coopneg'!H88</f>
        <v>87</v>
      </c>
      <c r="F211" s="11">
        <f>'[3]coopneg'!I88</f>
        <v>0</v>
      </c>
      <c r="G211" s="11">
        <f>'[3]coopneg'!J88</f>
        <v>33.5</v>
      </c>
      <c r="H211" s="11">
        <f>'[3]coopneg'!K88</f>
        <v>4.1</v>
      </c>
      <c r="I211" s="142">
        <f>'[3]coopneg'!L88</f>
        <v>37.6</v>
      </c>
      <c r="J211" s="11">
        <f>'[3]coopneg'!M88</f>
        <v>0</v>
      </c>
      <c r="K211" s="11">
        <f>'[3]coopneg'!N88</f>
        <v>0</v>
      </c>
      <c r="L211" s="11">
        <f>'[3]coopneg'!O88</f>
        <v>0</v>
      </c>
      <c r="M211" s="142">
        <f>'[3]coopneg'!P88</f>
        <v>0</v>
      </c>
      <c r="N211" s="11">
        <f>'[3]coopneg'!Q88</f>
        <v>0</v>
      </c>
      <c r="O211" s="11">
        <f>'[3]coopneg'!R88</f>
        <v>0</v>
      </c>
      <c r="P211" s="11">
        <f>'[3]coopneg'!S88</f>
        <v>0</v>
      </c>
      <c r="Q211" s="142">
        <f>'[3]coopneg'!T88</f>
        <v>0</v>
      </c>
      <c r="R211" s="167" t="s">
        <v>190</v>
      </c>
      <c r="S211" s="11">
        <f>'[3]coopneg'!U88</f>
        <v>0</v>
      </c>
      <c r="T211" s="11">
        <f>'[3]coopneg'!V88</f>
        <v>0</v>
      </c>
      <c r="U211" s="11">
        <f>'[3]coopneg'!W88</f>
        <v>0</v>
      </c>
      <c r="V211" s="196">
        <f>'[3]coopneg'!X88</f>
        <v>0</v>
      </c>
      <c r="W211" s="11">
        <f>'[3]coopneg'!Y88</f>
        <v>0</v>
      </c>
      <c r="X211" s="11">
        <f>'[3]coopneg'!Z88</f>
        <v>0</v>
      </c>
      <c r="Y211" s="11">
        <f>'[3]coopneg'!AA88</f>
        <v>0</v>
      </c>
      <c r="Z211" s="196">
        <f>'[3]coopneg'!AB88</f>
        <v>0</v>
      </c>
      <c r="AA211" s="11">
        <f>'[3]coopneg'!AC88</f>
        <v>0</v>
      </c>
      <c r="AB211" s="11">
        <f>'[3]coopneg'!AD88</f>
        <v>0</v>
      </c>
      <c r="AC211" s="11">
        <f>'[3]coopneg'!AE88</f>
        <v>0</v>
      </c>
      <c r="AD211" s="11">
        <f>'[3]coopneg'!AF88</f>
        <v>0</v>
      </c>
    </row>
    <row r="212" spans="1:30" s="27" customFormat="1" ht="12.75">
      <c r="A212" s="167" t="s">
        <v>191</v>
      </c>
      <c r="B212" s="11">
        <f>'[3]coopneg'!E89</f>
        <v>3215.71</v>
      </c>
      <c r="C212" s="11">
        <f>'[3]coopneg'!F89</f>
        <v>1019.85</v>
      </c>
      <c r="D212" s="11">
        <f>'[3]coopneg'!G89</f>
        <v>1084.59</v>
      </c>
      <c r="E212" s="142">
        <f>'[3]coopneg'!H89</f>
        <v>5320.15</v>
      </c>
      <c r="F212" s="11">
        <f>'[3]coopneg'!I89</f>
        <v>837.9</v>
      </c>
      <c r="G212" s="11">
        <f>'[3]coopneg'!J89</f>
        <v>1111.8</v>
      </c>
      <c r="H212" s="11">
        <f>'[3]coopneg'!K89</f>
        <v>988.68</v>
      </c>
      <c r="I212" s="142">
        <f>'[3]coopneg'!L89</f>
        <v>2938.38</v>
      </c>
      <c r="J212" s="11">
        <f>'[3]coopneg'!M89</f>
        <v>0</v>
      </c>
      <c r="K212" s="11">
        <f>'[3]coopneg'!N89</f>
        <v>0</v>
      </c>
      <c r="L212" s="11">
        <f>'[3]coopneg'!O89</f>
        <v>0</v>
      </c>
      <c r="M212" s="142">
        <f>'[3]coopneg'!P89</f>
        <v>0</v>
      </c>
      <c r="N212" s="11">
        <f>'[3]coopneg'!Q89</f>
        <v>0</v>
      </c>
      <c r="O212" s="11">
        <f>'[3]coopneg'!R89</f>
        <v>0</v>
      </c>
      <c r="P212" s="11">
        <f>'[3]coopneg'!S89</f>
        <v>0</v>
      </c>
      <c r="Q212" s="142">
        <f>'[3]coopneg'!T89</f>
        <v>0</v>
      </c>
      <c r="R212" s="167" t="s">
        <v>191</v>
      </c>
      <c r="S212" s="11">
        <f>'[3]coopneg'!U89</f>
        <v>18.72</v>
      </c>
      <c r="T212" s="11">
        <f>'[3]coopneg'!V89</f>
        <v>6.48</v>
      </c>
      <c r="U212" s="11">
        <f>'[3]coopneg'!W89</f>
        <v>0</v>
      </c>
      <c r="V212" s="196">
        <f>'[3]coopneg'!X89</f>
        <v>25.2</v>
      </c>
      <c r="W212" s="11">
        <f>'[3]coopneg'!Y89</f>
        <v>0</v>
      </c>
      <c r="X212" s="11">
        <f>'[3]coopneg'!Z89</f>
        <v>0</v>
      </c>
      <c r="Y212" s="11">
        <f>'[3]coopneg'!AA89</f>
        <v>0</v>
      </c>
      <c r="Z212" s="196">
        <f>'[3]coopneg'!AB89</f>
        <v>0</v>
      </c>
      <c r="AA212" s="11">
        <f>'[3]coopneg'!AC89</f>
        <v>0</v>
      </c>
      <c r="AB212" s="11">
        <f>'[3]coopneg'!AD89</f>
        <v>0</v>
      </c>
      <c r="AC212" s="11">
        <f>'[3]coopneg'!AE89</f>
        <v>0</v>
      </c>
      <c r="AD212" s="11">
        <f>'[3]coopneg'!AF89</f>
        <v>0</v>
      </c>
    </row>
    <row r="213" spans="1:30" s="27" customFormat="1" ht="12.75">
      <c r="A213" s="167" t="s">
        <v>192</v>
      </c>
      <c r="B213" s="11">
        <f>'[3]coopneg'!E90</f>
        <v>495.9</v>
      </c>
      <c r="C213" s="11">
        <f>'[3]coopneg'!F90</f>
        <v>489.8</v>
      </c>
      <c r="D213" s="11">
        <f>'[3]coopneg'!G90</f>
        <v>0</v>
      </c>
      <c r="E213" s="142">
        <f>'[3]coopneg'!H90</f>
        <v>985.7</v>
      </c>
      <c r="F213" s="11">
        <f>'[3]coopneg'!I90</f>
        <v>413.9</v>
      </c>
      <c r="G213" s="11">
        <f>'[3]coopneg'!J90</f>
        <v>592.2</v>
      </c>
      <c r="H213" s="11">
        <f>'[3]coopneg'!K90</f>
        <v>0</v>
      </c>
      <c r="I213" s="142">
        <f>'[3]coopneg'!L90</f>
        <v>1006.1</v>
      </c>
      <c r="J213" s="11">
        <f>'[3]coopneg'!M90</f>
        <v>0</v>
      </c>
      <c r="K213" s="11">
        <f>'[3]coopneg'!N90</f>
        <v>0</v>
      </c>
      <c r="L213" s="11">
        <f>'[3]coopneg'!O90</f>
        <v>0</v>
      </c>
      <c r="M213" s="142">
        <f>'[3]coopneg'!P90</f>
        <v>0</v>
      </c>
      <c r="N213" s="11">
        <f>'[3]coopneg'!Q90</f>
        <v>0</v>
      </c>
      <c r="O213" s="11">
        <f>'[3]coopneg'!R90</f>
        <v>0</v>
      </c>
      <c r="P213" s="11">
        <f>'[3]coopneg'!S90</f>
        <v>0</v>
      </c>
      <c r="Q213" s="142">
        <f>'[3]coopneg'!T90</f>
        <v>0</v>
      </c>
      <c r="R213" s="167" t="s">
        <v>192</v>
      </c>
      <c r="S213" s="11">
        <f>'[3]coopneg'!U90</f>
        <v>0</v>
      </c>
      <c r="T213" s="11">
        <f>'[3]coopneg'!V90</f>
        <v>0</v>
      </c>
      <c r="U213" s="11">
        <f>'[3]coopneg'!W90</f>
        <v>10</v>
      </c>
      <c r="V213" s="196">
        <f>'[3]coopneg'!X90</f>
        <v>10</v>
      </c>
      <c r="W213" s="11">
        <f>'[3]coopneg'!Y90</f>
        <v>0</v>
      </c>
      <c r="X213" s="11">
        <f>'[3]coopneg'!Z90</f>
        <v>0</v>
      </c>
      <c r="Y213" s="11">
        <f>'[3]coopneg'!AA90</f>
        <v>0</v>
      </c>
      <c r="Z213" s="196">
        <f>'[3]coopneg'!AB90</f>
        <v>0</v>
      </c>
      <c r="AA213" s="11">
        <f>'[3]coopneg'!AC90</f>
        <v>0</v>
      </c>
      <c r="AB213" s="11">
        <f>'[3]coopneg'!AD90</f>
        <v>0</v>
      </c>
      <c r="AC213" s="11">
        <f>'[3]coopneg'!AE90</f>
        <v>0</v>
      </c>
      <c r="AD213" s="11">
        <f>'[3]coopneg'!AF90</f>
        <v>0</v>
      </c>
    </row>
    <row r="214" spans="1:30" s="72" customFormat="1" ht="12.75">
      <c r="A214" s="179" t="s">
        <v>103</v>
      </c>
      <c r="B214" s="163">
        <f aca="true" t="shared" si="36" ref="B214:Q214">B211+B212+B213</f>
        <v>3764.01</v>
      </c>
      <c r="C214" s="163">
        <f t="shared" si="36"/>
        <v>1544.25</v>
      </c>
      <c r="D214" s="163">
        <f t="shared" si="36"/>
        <v>1084.59</v>
      </c>
      <c r="E214" s="163">
        <f t="shared" si="36"/>
        <v>6392.849999999999</v>
      </c>
      <c r="F214" s="163">
        <f t="shared" si="36"/>
        <v>1251.8</v>
      </c>
      <c r="G214" s="163">
        <f t="shared" si="36"/>
        <v>1737.5</v>
      </c>
      <c r="H214" s="163">
        <f t="shared" si="36"/>
        <v>992.78</v>
      </c>
      <c r="I214" s="163">
        <f t="shared" si="36"/>
        <v>3982.08</v>
      </c>
      <c r="J214" s="163">
        <f t="shared" si="36"/>
        <v>0</v>
      </c>
      <c r="K214" s="163">
        <f t="shared" si="36"/>
        <v>0</v>
      </c>
      <c r="L214" s="163">
        <f t="shared" si="36"/>
        <v>0</v>
      </c>
      <c r="M214" s="163">
        <f t="shared" si="36"/>
        <v>0</v>
      </c>
      <c r="N214" s="163">
        <f t="shared" si="36"/>
        <v>0</v>
      </c>
      <c r="O214" s="163">
        <f t="shared" si="36"/>
        <v>0</v>
      </c>
      <c r="P214" s="163">
        <f t="shared" si="36"/>
        <v>0</v>
      </c>
      <c r="Q214" s="163">
        <f t="shared" si="36"/>
        <v>0</v>
      </c>
      <c r="R214" s="179" t="s">
        <v>103</v>
      </c>
      <c r="S214" s="163">
        <f aca="true" t="shared" si="37" ref="S214:AD214">S211+S212+S213</f>
        <v>18.72</v>
      </c>
      <c r="T214" s="163">
        <f t="shared" si="37"/>
        <v>6.48</v>
      </c>
      <c r="U214" s="163">
        <f t="shared" si="37"/>
        <v>10</v>
      </c>
      <c r="V214" s="198">
        <f t="shared" si="37"/>
        <v>35.2</v>
      </c>
      <c r="W214" s="163">
        <f t="shared" si="37"/>
        <v>0</v>
      </c>
      <c r="X214" s="163">
        <f t="shared" si="37"/>
        <v>0</v>
      </c>
      <c r="Y214" s="163">
        <f t="shared" si="37"/>
        <v>0</v>
      </c>
      <c r="Z214" s="198">
        <f t="shared" si="37"/>
        <v>0</v>
      </c>
      <c r="AA214" s="163">
        <f t="shared" si="37"/>
        <v>0</v>
      </c>
      <c r="AB214" s="163">
        <f t="shared" si="37"/>
        <v>0</v>
      </c>
      <c r="AC214" s="163">
        <f t="shared" si="37"/>
        <v>0</v>
      </c>
      <c r="AD214" s="163">
        <f t="shared" si="37"/>
        <v>0</v>
      </c>
    </row>
    <row r="215" spans="1:30" s="27" customFormat="1" ht="12.75">
      <c r="A215" s="170" t="s">
        <v>193</v>
      </c>
      <c r="B215" s="11"/>
      <c r="C215" s="11"/>
      <c r="D215" s="11"/>
      <c r="E215" s="142"/>
      <c r="F215" s="11"/>
      <c r="G215" s="11"/>
      <c r="H215" s="11"/>
      <c r="I215" s="142"/>
      <c r="J215" s="11"/>
      <c r="K215" s="11"/>
      <c r="L215" s="11"/>
      <c r="M215" s="142"/>
      <c r="N215" s="11"/>
      <c r="O215" s="11"/>
      <c r="P215" s="11"/>
      <c r="Q215" s="142"/>
      <c r="R215" s="170" t="s">
        <v>193</v>
      </c>
      <c r="S215" s="11"/>
      <c r="T215" s="11"/>
      <c r="U215" s="11"/>
      <c r="V215" s="196"/>
      <c r="W215" s="11"/>
      <c r="X215" s="11"/>
      <c r="Y215" s="11"/>
      <c r="Z215" s="196"/>
      <c r="AA215" s="11"/>
      <c r="AB215" s="11"/>
      <c r="AC215" s="11"/>
      <c r="AD215" s="11"/>
    </row>
    <row r="216" spans="1:30" s="27" customFormat="1" ht="12.75">
      <c r="A216" s="167" t="s">
        <v>194</v>
      </c>
      <c r="B216" s="11">
        <f>'[3]coopneg'!E92</f>
        <v>11148.16</v>
      </c>
      <c r="C216" s="11">
        <f>'[3]coopneg'!F92</f>
        <v>9195.65</v>
      </c>
      <c r="D216" s="11">
        <f>'[3]coopneg'!G92</f>
        <v>584.35</v>
      </c>
      <c r="E216" s="142">
        <f>'[3]coopneg'!H92</f>
        <v>20928.16</v>
      </c>
      <c r="F216" s="11">
        <f>'[3]coopneg'!I92</f>
        <v>11997.02</v>
      </c>
      <c r="G216" s="11">
        <f>'[3]coopneg'!J92</f>
        <v>7167.99</v>
      </c>
      <c r="H216" s="11">
        <f>'[3]coopneg'!K92</f>
        <v>124.56</v>
      </c>
      <c r="I216" s="142">
        <f>'[3]coopneg'!L92</f>
        <v>19289.57</v>
      </c>
      <c r="J216" s="11">
        <f>'[3]coopneg'!M92</f>
        <v>3882.03</v>
      </c>
      <c r="K216" s="11">
        <f>'[3]coopneg'!N92</f>
        <v>2403.02</v>
      </c>
      <c r="L216" s="11">
        <f>'[3]coopneg'!O92</f>
        <v>146.8</v>
      </c>
      <c r="M216" s="142">
        <f>'[3]coopneg'!P92</f>
        <v>6431.85</v>
      </c>
      <c r="N216" s="11">
        <f>'[3]coopneg'!Q92</f>
        <v>0</v>
      </c>
      <c r="O216" s="11">
        <f>'[3]coopneg'!R92</f>
        <v>0</v>
      </c>
      <c r="P216" s="11">
        <f>'[3]coopneg'!S92</f>
        <v>0</v>
      </c>
      <c r="Q216" s="142">
        <f>'[3]coopneg'!T92</f>
        <v>0</v>
      </c>
      <c r="R216" s="167" t="s">
        <v>194</v>
      </c>
      <c r="S216" s="11">
        <f>'[3]coopneg'!U92</f>
        <v>193.2</v>
      </c>
      <c r="T216" s="11">
        <f>'[3]coopneg'!V92</f>
        <v>34.6</v>
      </c>
      <c r="U216" s="11">
        <f>'[3]coopneg'!W92</f>
        <v>0</v>
      </c>
      <c r="V216" s="196">
        <f>'[3]coopneg'!X92</f>
        <v>227.8</v>
      </c>
      <c r="W216" s="11">
        <f>'[3]coopneg'!Y92</f>
        <v>0</v>
      </c>
      <c r="X216" s="11">
        <f>'[3]coopneg'!Z92</f>
        <v>0</v>
      </c>
      <c r="Y216" s="11">
        <f>'[3]coopneg'!AA92</f>
        <v>5</v>
      </c>
      <c r="Z216" s="196">
        <f>'[3]coopneg'!AB92</f>
        <v>5</v>
      </c>
      <c r="AA216" s="11">
        <f>'[3]coopneg'!AC92</f>
        <v>0</v>
      </c>
      <c r="AB216" s="11">
        <f>'[3]coopneg'!AD92</f>
        <v>0</v>
      </c>
      <c r="AC216" s="11">
        <f>'[3]coopneg'!AE92</f>
        <v>0</v>
      </c>
      <c r="AD216" s="11">
        <f>'[3]coopneg'!AF92</f>
        <v>0</v>
      </c>
    </row>
    <row r="217" spans="1:30" s="27" customFormat="1" ht="12.75">
      <c r="A217" s="167" t="s">
        <v>195</v>
      </c>
      <c r="B217" s="11">
        <f>'[3]coopneg'!E93</f>
        <v>108.3</v>
      </c>
      <c r="C217" s="11">
        <f>'[3]coopneg'!F93</f>
        <v>0</v>
      </c>
      <c r="D217" s="11">
        <f>'[3]coopneg'!G93</f>
        <v>0</v>
      </c>
      <c r="E217" s="142">
        <f>'[3]coopneg'!H93</f>
        <v>108.3</v>
      </c>
      <c r="F217" s="11">
        <f>'[3]coopneg'!I93</f>
        <v>118.4</v>
      </c>
      <c r="G217" s="11">
        <f>'[3]coopneg'!J93</f>
        <v>9.5</v>
      </c>
      <c r="H217" s="11">
        <f>'[3]coopneg'!K93</f>
        <v>0</v>
      </c>
      <c r="I217" s="142">
        <f>'[3]coopneg'!L93</f>
        <v>127.9</v>
      </c>
      <c r="J217" s="11">
        <f>'[3]coopneg'!M93</f>
        <v>0</v>
      </c>
      <c r="K217" s="11">
        <f>'[3]coopneg'!N93</f>
        <v>0</v>
      </c>
      <c r="L217" s="11">
        <f>'[3]coopneg'!O93</f>
        <v>0</v>
      </c>
      <c r="M217" s="142">
        <f>'[3]coopneg'!P93</f>
        <v>0</v>
      </c>
      <c r="N217" s="11">
        <f>'[3]coopneg'!Q93</f>
        <v>0</v>
      </c>
      <c r="O217" s="11">
        <f>'[3]coopneg'!R93</f>
        <v>0</v>
      </c>
      <c r="P217" s="11">
        <f>'[3]coopneg'!S93</f>
        <v>0</v>
      </c>
      <c r="Q217" s="142">
        <f>'[3]coopneg'!T93</f>
        <v>0</v>
      </c>
      <c r="R217" s="167" t="s">
        <v>195</v>
      </c>
      <c r="S217" s="11">
        <f>'[3]coopneg'!U93</f>
        <v>49.4</v>
      </c>
      <c r="T217" s="11">
        <f>'[3]coopneg'!V93</f>
        <v>0</v>
      </c>
      <c r="U217" s="11">
        <f>'[3]coopneg'!W93</f>
        <v>0</v>
      </c>
      <c r="V217" s="196">
        <f>'[3]coopneg'!X93</f>
        <v>49.4</v>
      </c>
      <c r="W217" s="11">
        <f>'[3]coopneg'!Y93</f>
        <v>0</v>
      </c>
      <c r="X217" s="11">
        <f>'[3]coopneg'!Z93</f>
        <v>0</v>
      </c>
      <c r="Y217" s="11">
        <f>'[3]coopneg'!AA93</f>
        <v>0</v>
      </c>
      <c r="Z217" s="196">
        <f>'[3]coopneg'!AB93</f>
        <v>0</v>
      </c>
      <c r="AA217" s="11">
        <f>'[3]coopneg'!AC93</f>
        <v>0</v>
      </c>
      <c r="AB217" s="11">
        <f>'[3]coopneg'!AD93</f>
        <v>0</v>
      </c>
      <c r="AC217" s="11">
        <f>'[3]coopneg'!AE93</f>
        <v>0</v>
      </c>
      <c r="AD217" s="11">
        <f>'[3]coopneg'!AF93</f>
        <v>0</v>
      </c>
    </row>
    <row r="218" spans="1:30" s="27" customFormat="1" ht="12.75">
      <c r="A218" s="167" t="s">
        <v>196</v>
      </c>
      <c r="B218" s="11">
        <f>'[3]coopneg'!E94</f>
        <v>3923.1</v>
      </c>
      <c r="C218" s="11">
        <f>'[3]coopneg'!F94</f>
        <v>1014.06</v>
      </c>
      <c r="D218" s="11">
        <f>'[3]coopneg'!G94</f>
        <v>598</v>
      </c>
      <c r="E218" s="142">
        <f>'[3]coopneg'!H94</f>
        <v>5535.16</v>
      </c>
      <c r="F218" s="11">
        <f>'[3]coopneg'!I94</f>
        <v>14593.7</v>
      </c>
      <c r="G218" s="11">
        <f>'[3]coopneg'!J94</f>
        <v>1803.77</v>
      </c>
      <c r="H218" s="11">
        <f>'[3]coopneg'!K94</f>
        <v>2159.45</v>
      </c>
      <c r="I218" s="142">
        <f>'[3]coopneg'!L94</f>
        <v>18556.92</v>
      </c>
      <c r="J218" s="11">
        <f>'[3]coopneg'!M94</f>
        <v>4201.4</v>
      </c>
      <c r="K218" s="11">
        <f>'[3]coopneg'!N94</f>
        <v>12.2</v>
      </c>
      <c r="L218" s="11">
        <f>'[3]coopneg'!O94</f>
        <v>28.1</v>
      </c>
      <c r="M218" s="142">
        <f>'[3]coopneg'!P94</f>
        <v>4241.7</v>
      </c>
      <c r="N218" s="11">
        <f>'[3]coopneg'!Q94</f>
        <v>0</v>
      </c>
      <c r="O218" s="11">
        <f>'[3]coopneg'!R94</f>
        <v>0</v>
      </c>
      <c r="P218" s="11">
        <f>'[3]coopneg'!S94</f>
        <v>0</v>
      </c>
      <c r="Q218" s="142">
        <f>'[3]coopneg'!T94</f>
        <v>0</v>
      </c>
      <c r="R218" s="167" t="s">
        <v>196</v>
      </c>
      <c r="S218" s="11">
        <f>'[3]coopneg'!U94</f>
        <v>1074.5</v>
      </c>
      <c r="T218" s="11">
        <f>'[3]coopneg'!V94</f>
        <v>196.26</v>
      </c>
      <c r="U218" s="11">
        <f>'[3]coopneg'!W94</f>
        <v>307.09</v>
      </c>
      <c r="V218" s="196">
        <f>'[3]coopneg'!X94</f>
        <v>1577.85</v>
      </c>
      <c r="W218" s="11">
        <f>'[3]coopneg'!Y94</f>
        <v>96.8</v>
      </c>
      <c r="X218" s="11">
        <f>'[3]coopneg'!Z94</f>
        <v>0</v>
      </c>
      <c r="Y218" s="11">
        <f>'[3]coopneg'!AA94</f>
        <v>50.76</v>
      </c>
      <c r="Z218" s="196">
        <f>'[3]coopneg'!AB94</f>
        <v>147.56</v>
      </c>
      <c r="AA218" s="11">
        <f>'[3]coopneg'!AC94</f>
        <v>0</v>
      </c>
      <c r="AB218" s="11">
        <f>'[3]coopneg'!AD94</f>
        <v>0</v>
      </c>
      <c r="AC218" s="11">
        <f>'[3]coopneg'!AE94</f>
        <v>0</v>
      </c>
      <c r="AD218" s="11">
        <f>'[3]coopneg'!AF94</f>
        <v>0</v>
      </c>
    </row>
    <row r="219" spans="1:30" s="27" customFormat="1" ht="12.75">
      <c r="A219" s="167" t="s">
        <v>197</v>
      </c>
      <c r="B219" s="11">
        <f>'[3]coopneg'!E95</f>
        <v>13591.9</v>
      </c>
      <c r="C219" s="11">
        <f>'[3]coopneg'!F95</f>
        <v>2504.53</v>
      </c>
      <c r="D219" s="11">
        <f>'[3]coopneg'!G95</f>
        <v>3890.48</v>
      </c>
      <c r="E219" s="142">
        <f>'[3]coopneg'!H95</f>
        <v>19986.91</v>
      </c>
      <c r="F219" s="11">
        <f>'[3]coopneg'!I95</f>
        <v>16653.4</v>
      </c>
      <c r="G219" s="11">
        <f>'[3]coopneg'!J95</f>
        <v>3841.7</v>
      </c>
      <c r="H219" s="11">
        <f>'[3]coopneg'!K95</f>
        <v>4822.94</v>
      </c>
      <c r="I219" s="142">
        <f>'[3]coopneg'!L95</f>
        <v>25318.05</v>
      </c>
      <c r="J219" s="11">
        <f>'[3]coopneg'!M95</f>
        <v>5101.9</v>
      </c>
      <c r="K219" s="11">
        <f>'[3]coopneg'!N95</f>
        <v>533.28</v>
      </c>
      <c r="L219" s="11">
        <f>'[3]coopneg'!O95</f>
        <v>567.67</v>
      </c>
      <c r="M219" s="142">
        <f>'[3]coopneg'!P95</f>
        <v>6202.85</v>
      </c>
      <c r="N219" s="11">
        <f>'[3]coopneg'!Q95</f>
        <v>0</v>
      </c>
      <c r="O219" s="11">
        <f>'[3]coopneg'!R95</f>
        <v>0</v>
      </c>
      <c r="P219" s="11">
        <f>'[3]coopneg'!S95</f>
        <v>0</v>
      </c>
      <c r="Q219" s="142">
        <f>'[3]coopneg'!T95</f>
        <v>0</v>
      </c>
      <c r="R219" s="167" t="s">
        <v>197</v>
      </c>
      <c r="S219" s="11">
        <f>'[3]coopneg'!U95</f>
        <v>945.4</v>
      </c>
      <c r="T219" s="11">
        <f>'[3]coopneg'!V95</f>
        <v>38.04</v>
      </c>
      <c r="U219" s="11">
        <f>'[3]coopneg'!W95</f>
        <v>166.34</v>
      </c>
      <c r="V219" s="196">
        <f>'[3]coopneg'!X95</f>
        <v>1149.78</v>
      </c>
      <c r="W219" s="11">
        <f>'[3]coopneg'!Y95</f>
        <v>0</v>
      </c>
      <c r="X219" s="11">
        <f>'[3]coopneg'!Z95</f>
        <v>0</v>
      </c>
      <c r="Y219" s="11">
        <f>'[3]coopneg'!AA95</f>
        <v>0</v>
      </c>
      <c r="Z219" s="196">
        <f>'[3]coopneg'!AB95</f>
        <v>0</v>
      </c>
      <c r="AA219" s="11">
        <f>'[3]coopneg'!AC95</f>
        <v>0</v>
      </c>
      <c r="AB219" s="11">
        <f>'[3]coopneg'!AD95</f>
        <v>0</v>
      </c>
      <c r="AC219" s="11">
        <f>'[3]coopneg'!AE95</f>
        <v>0</v>
      </c>
      <c r="AD219" s="11">
        <f>'[3]coopneg'!AF95</f>
        <v>0</v>
      </c>
    </row>
    <row r="220" spans="1:30" s="27" customFormat="1" ht="12.75">
      <c r="A220" s="167" t="s">
        <v>198</v>
      </c>
      <c r="B220" s="11">
        <f>'[3]coopneg'!E96</f>
        <v>0</v>
      </c>
      <c r="C220" s="11">
        <f>'[3]coopneg'!F96</f>
        <v>454.5</v>
      </c>
      <c r="D220" s="11">
        <f>'[3]coopneg'!G96</f>
        <v>24.61</v>
      </c>
      <c r="E220" s="142">
        <f>'[3]coopneg'!H96</f>
        <v>479.11</v>
      </c>
      <c r="F220" s="11">
        <f>'[3]coopneg'!I96</f>
        <v>0</v>
      </c>
      <c r="G220" s="11">
        <f>'[3]coopneg'!J96</f>
        <v>1213.7</v>
      </c>
      <c r="H220" s="11">
        <f>'[3]coopneg'!K96</f>
        <v>232.96</v>
      </c>
      <c r="I220" s="142">
        <f>'[3]coopneg'!L96</f>
        <v>1446.66</v>
      </c>
      <c r="J220" s="11">
        <f>'[3]coopneg'!M96</f>
        <v>0</v>
      </c>
      <c r="K220" s="11">
        <f>'[3]coopneg'!N96</f>
        <v>0</v>
      </c>
      <c r="L220" s="11">
        <f>'[3]coopneg'!O96</f>
        <v>0</v>
      </c>
      <c r="M220" s="142">
        <f>'[3]coopneg'!P96</f>
        <v>0</v>
      </c>
      <c r="N220" s="11">
        <f>'[3]coopneg'!Q96</f>
        <v>0</v>
      </c>
      <c r="O220" s="11">
        <f>'[3]coopneg'!R96</f>
        <v>0</v>
      </c>
      <c r="P220" s="11">
        <f>'[3]coopneg'!S96</f>
        <v>0</v>
      </c>
      <c r="Q220" s="142">
        <f>'[3]coopneg'!T96</f>
        <v>0</v>
      </c>
      <c r="R220" s="167" t="s">
        <v>198</v>
      </c>
      <c r="S220" s="11">
        <f>'[3]coopneg'!U96</f>
        <v>0</v>
      </c>
      <c r="T220" s="11">
        <f>'[3]coopneg'!V96</f>
        <v>69.6</v>
      </c>
      <c r="U220" s="11">
        <f>'[3]coopneg'!W96</f>
        <v>0</v>
      </c>
      <c r="V220" s="196">
        <f>'[3]coopneg'!X96</f>
        <v>69.6</v>
      </c>
      <c r="W220" s="11">
        <f>'[3]coopneg'!Y96</f>
        <v>0</v>
      </c>
      <c r="X220" s="11">
        <f>'[3]coopneg'!Z96</f>
        <v>0</v>
      </c>
      <c r="Y220" s="11">
        <f>'[3]coopneg'!AA96</f>
        <v>0</v>
      </c>
      <c r="Z220" s="196">
        <f>'[3]coopneg'!AB96</f>
        <v>0</v>
      </c>
      <c r="AA220" s="11">
        <f>'[3]coopneg'!AC96</f>
        <v>0</v>
      </c>
      <c r="AB220" s="11">
        <f>'[3]coopneg'!AD96</f>
        <v>0</v>
      </c>
      <c r="AC220" s="11">
        <f>'[3]coopneg'!AE96</f>
        <v>0</v>
      </c>
      <c r="AD220" s="11">
        <f>'[3]coopneg'!AF96</f>
        <v>0</v>
      </c>
    </row>
    <row r="221" spans="1:30" s="27" customFormat="1" ht="12.75">
      <c r="A221" s="167" t="s">
        <v>199</v>
      </c>
      <c r="B221" s="11">
        <f>'[3]coopneg'!E97</f>
        <v>2555.8</v>
      </c>
      <c r="C221" s="11">
        <f>'[3]coopneg'!F97</f>
        <v>1410.12</v>
      </c>
      <c r="D221" s="11">
        <f>'[3]coopneg'!G97</f>
        <v>1022.29</v>
      </c>
      <c r="E221" s="142">
        <f>'[3]coopneg'!H97</f>
        <v>4988.21</v>
      </c>
      <c r="F221" s="11">
        <f>'[3]coopneg'!I97</f>
        <v>2627.4</v>
      </c>
      <c r="G221" s="11">
        <f>'[3]coopneg'!J97</f>
        <v>730.84</v>
      </c>
      <c r="H221" s="11">
        <f>'[3]coopneg'!K97</f>
        <v>322.14</v>
      </c>
      <c r="I221" s="142">
        <f>'[3]coopneg'!L97</f>
        <v>3680.38</v>
      </c>
      <c r="J221" s="11">
        <f>'[3]coopneg'!M97</f>
        <v>302.5</v>
      </c>
      <c r="K221" s="11">
        <f>'[3]coopneg'!N97</f>
        <v>0</v>
      </c>
      <c r="L221" s="11">
        <f>'[3]coopneg'!O97</f>
        <v>75.2</v>
      </c>
      <c r="M221" s="142">
        <f>'[3]coopneg'!P97</f>
        <v>377.7</v>
      </c>
      <c r="N221" s="11">
        <f>'[3]coopneg'!Q97</f>
        <v>0</v>
      </c>
      <c r="O221" s="11">
        <f>'[3]coopneg'!R97</f>
        <v>0</v>
      </c>
      <c r="P221" s="11">
        <f>'[3]coopneg'!S97</f>
        <v>0</v>
      </c>
      <c r="Q221" s="142">
        <f>'[3]coopneg'!T97</f>
        <v>0</v>
      </c>
      <c r="R221" s="167" t="s">
        <v>199</v>
      </c>
      <c r="S221" s="11">
        <f>'[3]coopneg'!U97</f>
        <v>216.9</v>
      </c>
      <c r="T221" s="11">
        <f>'[3]coopneg'!V97</f>
        <v>187.94</v>
      </c>
      <c r="U221" s="11">
        <f>'[3]coopneg'!W97</f>
        <v>463.71</v>
      </c>
      <c r="V221" s="196">
        <f>'[3]coopneg'!X97</f>
        <v>868.55</v>
      </c>
      <c r="W221" s="11">
        <f>'[3]coopneg'!Y97</f>
        <v>0</v>
      </c>
      <c r="X221" s="11">
        <f>'[3]coopneg'!Z97</f>
        <v>0</v>
      </c>
      <c r="Y221" s="11">
        <f>'[3]coopneg'!AA97</f>
        <v>5</v>
      </c>
      <c r="Z221" s="196">
        <f>'[3]coopneg'!AB97</f>
        <v>5</v>
      </c>
      <c r="AA221" s="11">
        <f>'[3]coopneg'!AC97</f>
        <v>0</v>
      </c>
      <c r="AB221" s="11">
        <f>'[3]coopneg'!AD97</f>
        <v>0</v>
      </c>
      <c r="AC221" s="11">
        <f>'[3]coopneg'!AE97</f>
        <v>0</v>
      </c>
      <c r="AD221" s="11">
        <f>'[3]coopneg'!AF97</f>
        <v>0</v>
      </c>
    </row>
    <row r="222" spans="1:30" s="27" customFormat="1" ht="12.75">
      <c r="A222" s="167" t="s">
        <v>200</v>
      </c>
      <c r="B222" s="11">
        <f>'[3]coopneg'!E98</f>
        <v>102.7</v>
      </c>
      <c r="C222" s="11">
        <f>'[3]coopneg'!F98</f>
        <v>0</v>
      </c>
      <c r="D222" s="11">
        <f>'[3]coopneg'!G98</f>
        <v>0</v>
      </c>
      <c r="E222" s="142">
        <f>'[3]coopneg'!H98</f>
        <v>102.7</v>
      </c>
      <c r="F222" s="11">
        <f>'[3]coopneg'!I98</f>
        <v>83.4</v>
      </c>
      <c r="G222" s="11">
        <f>'[3]coopneg'!J98</f>
        <v>0</v>
      </c>
      <c r="H222" s="11">
        <f>'[3]coopneg'!K98</f>
        <v>0</v>
      </c>
      <c r="I222" s="142">
        <f>'[3]coopneg'!L98</f>
        <v>83.4</v>
      </c>
      <c r="J222" s="11">
        <f>'[3]coopneg'!M98</f>
        <v>830</v>
      </c>
      <c r="K222" s="11">
        <f>'[3]coopneg'!N98</f>
        <v>0</v>
      </c>
      <c r="L222" s="11">
        <f>'[3]coopneg'!O98</f>
        <v>75.35</v>
      </c>
      <c r="M222" s="142">
        <f>'[3]coopneg'!P98</f>
        <v>905.35</v>
      </c>
      <c r="N222" s="11">
        <f>'[3]coopneg'!Q98</f>
        <v>0</v>
      </c>
      <c r="O222" s="11">
        <f>'[3]coopneg'!R98</f>
        <v>0</v>
      </c>
      <c r="P222" s="11">
        <f>'[3]coopneg'!S98</f>
        <v>0</v>
      </c>
      <c r="Q222" s="142">
        <f>'[3]coopneg'!T98</f>
        <v>0</v>
      </c>
      <c r="R222" s="167" t="s">
        <v>200</v>
      </c>
      <c r="S222" s="11">
        <f>'[3]coopneg'!U98</f>
        <v>31.9</v>
      </c>
      <c r="T222" s="11">
        <f>'[3]coopneg'!V98</f>
        <v>0</v>
      </c>
      <c r="U222" s="11">
        <f>'[3]coopneg'!W98</f>
        <v>0</v>
      </c>
      <c r="V222" s="196">
        <f>'[3]coopneg'!X98</f>
        <v>31.9</v>
      </c>
      <c r="W222" s="11">
        <f>'[3]coopneg'!Y98</f>
        <v>0</v>
      </c>
      <c r="X222" s="11">
        <f>'[3]coopneg'!Z98</f>
        <v>0</v>
      </c>
      <c r="Y222" s="11">
        <f>'[3]coopneg'!AA98</f>
        <v>0</v>
      </c>
      <c r="Z222" s="196">
        <f>'[3]coopneg'!AB98</f>
        <v>0</v>
      </c>
      <c r="AA222" s="11">
        <f>'[3]coopneg'!AC98</f>
        <v>0</v>
      </c>
      <c r="AB222" s="11">
        <f>'[3]coopneg'!AD98</f>
        <v>0</v>
      </c>
      <c r="AC222" s="11">
        <f>'[3]coopneg'!AE98</f>
        <v>0</v>
      </c>
      <c r="AD222" s="11">
        <f>'[3]coopneg'!AF98</f>
        <v>0</v>
      </c>
    </row>
    <row r="223" spans="1:30" s="27" customFormat="1" ht="12.75">
      <c r="A223" s="167" t="s">
        <v>201</v>
      </c>
      <c r="B223" s="11">
        <f>'[3]coopneg'!E99</f>
        <v>575.93</v>
      </c>
      <c r="C223" s="11">
        <f>'[3]coopneg'!F99</f>
        <v>34.6</v>
      </c>
      <c r="D223" s="11">
        <f>'[3]coopneg'!G99</f>
        <v>169.8</v>
      </c>
      <c r="E223" s="142">
        <f>'[3]coopneg'!H99</f>
        <v>780.33</v>
      </c>
      <c r="F223" s="11">
        <f>'[3]coopneg'!I99</f>
        <v>290.74</v>
      </c>
      <c r="G223" s="11">
        <f>'[3]coopneg'!J99</f>
        <v>0</v>
      </c>
      <c r="H223" s="11">
        <f>'[3]coopneg'!K99</f>
        <v>70.03</v>
      </c>
      <c r="I223" s="142">
        <f>'[3]coopneg'!L99</f>
        <v>360.77</v>
      </c>
      <c r="J223" s="11">
        <f>'[3]coopneg'!M99</f>
        <v>111.06</v>
      </c>
      <c r="K223" s="11">
        <f>'[3]coopneg'!N99</f>
        <v>0</v>
      </c>
      <c r="L223" s="11">
        <f>'[3]coopneg'!O99</f>
        <v>0</v>
      </c>
      <c r="M223" s="142">
        <f>'[3]coopneg'!P99</f>
        <v>111.06</v>
      </c>
      <c r="N223" s="11">
        <f>'[3]coopneg'!Q99</f>
        <v>0</v>
      </c>
      <c r="O223" s="11">
        <f>'[3]coopneg'!R99</f>
        <v>0</v>
      </c>
      <c r="P223" s="11">
        <f>'[3]coopneg'!S99</f>
        <v>0</v>
      </c>
      <c r="Q223" s="142">
        <f>'[3]coopneg'!T99</f>
        <v>0</v>
      </c>
      <c r="R223" s="167" t="s">
        <v>201</v>
      </c>
      <c r="S223" s="11">
        <f>'[3]coopneg'!U99</f>
        <v>30.88</v>
      </c>
      <c r="T223" s="11">
        <f>'[3]coopneg'!V99</f>
        <v>0</v>
      </c>
      <c r="U223" s="11">
        <f>'[3]coopneg'!W99</f>
        <v>70.4</v>
      </c>
      <c r="V223" s="196">
        <f>'[3]coopneg'!X99</f>
        <v>101.28</v>
      </c>
      <c r="W223" s="11">
        <f>'[3]coopneg'!Y99</f>
        <v>0</v>
      </c>
      <c r="X223" s="11">
        <f>'[3]coopneg'!Z99</f>
        <v>0</v>
      </c>
      <c r="Y223" s="11">
        <f>'[3]coopneg'!AA99</f>
        <v>0</v>
      </c>
      <c r="Z223" s="196">
        <f>'[3]coopneg'!AB99</f>
        <v>0</v>
      </c>
      <c r="AA223" s="11">
        <f>'[3]coopneg'!AC99</f>
        <v>0</v>
      </c>
      <c r="AB223" s="11">
        <f>'[3]coopneg'!AD99</f>
        <v>0</v>
      </c>
      <c r="AC223" s="11">
        <f>'[3]coopneg'!AE99</f>
        <v>0</v>
      </c>
      <c r="AD223" s="11">
        <f>'[3]coopneg'!AF99</f>
        <v>0</v>
      </c>
    </row>
    <row r="224" spans="1:30" s="72" customFormat="1" ht="12.75">
      <c r="A224" s="179" t="s">
        <v>103</v>
      </c>
      <c r="B224" s="163">
        <f aca="true" t="shared" si="38" ref="B224:Q224">B216+B217+B218+B219+B220+B221+B222+B223</f>
        <v>32005.89</v>
      </c>
      <c r="C224" s="163">
        <f t="shared" si="38"/>
        <v>14613.460000000001</v>
      </c>
      <c r="D224" s="163">
        <f t="shared" si="38"/>
        <v>6289.53</v>
      </c>
      <c r="E224" s="163">
        <f t="shared" si="38"/>
        <v>52908.88</v>
      </c>
      <c r="F224" s="163">
        <f t="shared" si="38"/>
        <v>46364.060000000005</v>
      </c>
      <c r="G224" s="163">
        <f t="shared" si="38"/>
        <v>14767.5</v>
      </c>
      <c r="H224" s="163">
        <f t="shared" si="38"/>
        <v>7732.079999999999</v>
      </c>
      <c r="I224" s="163">
        <f t="shared" si="38"/>
        <v>68863.65000000001</v>
      </c>
      <c r="J224" s="163">
        <f t="shared" si="38"/>
        <v>14428.89</v>
      </c>
      <c r="K224" s="163">
        <f t="shared" si="38"/>
        <v>2948.5</v>
      </c>
      <c r="L224" s="163">
        <f t="shared" si="38"/>
        <v>893.12</v>
      </c>
      <c r="M224" s="163">
        <f t="shared" si="38"/>
        <v>18270.510000000002</v>
      </c>
      <c r="N224" s="163">
        <f t="shared" si="38"/>
        <v>0</v>
      </c>
      <c r="O224" s="163">
        <f t="shared" si="38"/>
        <v>0</v>
      </c>
      <c r="P224" s="163">
        <f t="shared" si="38"/>
        <v>0</v>
      </c>
      <c r="Q224" s="163">
        <f t="shared" si="38"/>
        <v>0</v>
      </c>
      <c r="R224" s="179" t="s">
        <v>103</v>
      </c>
      <c r="S224" s="163">
        <f aca="true" t="shared" si="39" ref="S224:AD224">S216+S217+S218+S219+S220+S221+S222+S223</f>
        <v>2542.1800000000003</v>
      </c>
      <c r="T224" s="163">
        <f t="shared" si="39"/>
        <v>526.44</v>
      </c>
      <c r="U224" s="163">
        <f t="shared" si="39"/>
        <v>1007.5399999999998</v>
      </c>
      <c r="V224" s="198">
        <f t="shared" si="39"/>
        <v>4076.16</v>
      </c>
      <c r="W224" s="163">
        <f t="shared" si="39"/>
        <v>96.8</v>
      </c>
      <c r="X224" s="163">
        <f t="shared" si="39"/>
        <v>0</v>
      </c>
      <c r="Y224" s="163">
        <f t="shared" si="39"/>
        <v>60.76</v>
      </c>
      <c r="Z224" s="198">
        <f t="shared" si="39"/>
        <v>157.56</v>
      </c>
      <c r="AA224" s="163">
        <f t="shared" si="39"/>
        <v>0</v>
      </c>
      <c r="AB224" s="163">
        <f t="shared" si="39"/>
        <v>0</v>
      </c>
      <c r="AC224" s="163">
        <f t="shared" si="39"/>
        <v>0</v>
      </c>
      <c r="AD224" s="163">
        <f t="shared" si="39"/>
        <v>0</v>
      </c>
    </row>
    <row r="225" spans="1:30" s="27" customFormat="1" ht="12.75">
      <c r="A225" s="170" t="s">
        <v>202</v>
      </c>
      <c r="B225" s="11"/>
      <c r="C225" s="11"/>
      <c r="D225" s="11"/>
      <c r="E225" s="142"/>
      <c r="F225" s="11"/>
      <c r="G225" s="11"/>
      <c r="H225" s="11"/>
      <c r="I225" s="142"/>
      <c r="J225" s="11"/>
      <c r="K225" s="11"/>
      <c r="L225" s="11"/>
      <c r="M225" s="142"/>
      <c r="N225" s="11"/>
      <c r="O225" s="11"/>
      <c r="P225" s="11"/>
      <c r="Q225" s="142"/>
      <c r="R225" s="170" t="s">
        <v>202</v>
      </c>
      <c r="S225" s="11"/>
      <c r="T225" s="11"/>
      <c r="U225" s="11"/>
      <c r="V225" s="196"/>
      <c r="W225" s="11"/>
      <c r="X225" s="11"/>
      <c r="Y225" s="11"/>
      <c r="Z225" s="196"/>
      <c r="AA225" s="11"/>
      <c r="AB225" s="11"/>
      <c r="AC225" s="11"/>
      <c r="AD225" s="11"/>
    </row>
    <row r="226" spans="1:30" s="27" customFormat="1" ht="12.75">
      <c r="A226" s="167" t="s">
        <v>203</v>
      </c>
      <c r="B226" s="11">
        <f>'[3]coopneg'!E101</f>
        <v>20789.83</v>
      </c>
      <c r="C226" s="11">
        <f>'[3]coopneg'!F101</f>
        <v>17377.88</v>
      </c>
      <c r="D226" s="11">
        <f>'[3]coopneg'!G101</f>
        <v>428.8</v>
      </c>
      <c r="E226" s="142">
        <f>'[3]coopneg'!H101</f>
        <v>38596.51</v>
      </c>
      <c r="F226" s="11">
        <f>'[3]coopneg'!I101</f>
        <v>6324.74</v>
      </c>
      <c r="G226" s="11">
        <f>'[3]coopneg'!J101</f>
        <v>4806.89</v>
      </c>
      <c r="H226" s="11">
        <f>'[3]coopneg'!K101</f>
        <v>194.2</v>
      </c>
      <c r="I226" s="142">
        <f>'[3]coopneg'!L101</f>
        <v>11325.83</v>
      </c>
      <c r="J226" s="11">
        <f>'[3]coopneg'!M101</f>
        <v>259.3</v>
      </c>
      <c r="K226" s="11">
        <f>'[3]coopneg'!N101</f>
        <v>70</v>
      </c>
      <c r="L226" s="11">
        <f>'[3]coopneg'!O101</f>
        <v>0</v>
      </c>
      <c r="M226" s="142">
        <f>'[3]coopneg'!P101</f>
        <v>329.3</v>
      </c>
      <c r="N226" s="11">
        <f>'[3]coopneg'!Q101</f>
        <v>0</v>
      </c>
      <c r="O226" s="11">
        <f>'[3]coopneg'!R101</f>
        <v>0</v>
      </c>
      <c r="P226" s="11">
        <f>'[3]coopneg'!S101</f>
        <v>0</v>
      </c>
      <c r="Q226" s="142">
        <f>'[3]coopneg'!T101</f>
        <v>0</v>
      </c>
      <c r="R226" s="167" t="s">
        <v>203</v>
      </c>
      <c r="S226" s="11">
        <f>'[3]coopneg'!U101</f>
        <v>753.4</v>
      </c>
      <c r="T226" s="11">
        <f>'[3]coopneg'!V101</f>
        <v>542.79</v>
      </c>
      <c r="U226" s="11">
        <f>'[3]coopneg'!W101</f>
        <v>384.4</v>
      </c>
      <c r="V226" s="196">
        <f>'[3]coopneg'!X101</f>
        <v>1680.59</v>
      </c>
      <c r="W226" s="11">
        <f>'[3]coopneg'!Y101</f>
        <v>23.5</v>
      </c>
      <c r="X226" s="11">
        <f>'[3]coopneg'!Z101</f>
        <v>220.44</v>
      </c>
      <c r="Y226" s="11">
        <f>'[3]coopneg'!AA101</f>
        <v>0</v>
      </c>
      <c r="Z226" s="196">
        <f>'[3]coopneg'!AB101</f>
        <v>243.94</v>
      </c>
      <c r="AA226" s="11">
        <f>'[3]coopneg'!AC101</f>
        <v>0</v>
      </c>
      <c r="AB226" s="11">
        <f>'[3]coopneg'!AD101</f>
        <v>22.2</v>
      </c>
      <c r="AC226" s="11">
        <f>'[3]coopneg'!AE101</f>
        <v>0</v>
      </c>
      <c r="AD226" s="11">
        <f>'[3]coopneg'!AF101</f>
        <v>22.2</v>
      </c>
    </row>
    <row r="227" spans="1:30" s="27" customFormat="1" ht="12.75">
      <c r="A227" s="167" t="s">
        <v>204</v>
      </c>
      <c r="B227" s="11">
        <f>'[3]coopneg'!E102</f>
        <v>0</v>
      </c>
      <c r="C227" s="11">
        <f>'[3]coopneg'!F102</f>
        <v>0</v>
      </c>
      <c r="D227" s="11">
        <f>'[3]coopneg'!G102</f>
        <v>0</v>
      </c>
      <c r="E227" s="142">
        <f>'[3]coopneg'!H102</f>
        <v>0</v>
      </c>
      <c r="F227" s="11">
        <f>'[3]coopneg'!I102</f>
        <v>0</v>
      </c>
      <c r="G227" s="11">
        <f>'[3]coopneg'!J102</f>
        <v>0</v>
      </c>
      <c r="H227" s="11">
        <f>'[3]coopneg'!K102</f>
        <v>0</v>
      </c>
      <c r="I227" s="142">
        <f>'[3]coopneg'!L102</f>
        <v>0</v>
      </c>
      <c r="J227" s="11">
        <f>'[3]coopneg'!M102</f>
        <v>0</v>
      </c>
      <c r="K227" s="11">
        <f>'[3]coopneg'!N102</f>
        <v>0</v>
      </c>
      <c r="L227" s="11">
        <f>'[3]coopneg'!O102</f>
        <v>0</v>
      </c>
      <c r="M227" s="142">
        <f>'[3]coopneg'!P102</f>
        <v>0</v>
      </c>
      <c r="N227" s="11">
        <f>'[3]coopneg'!Q102</f>
        <v>0</v>
      </c>
      <c r="O227" s="11">
        <f>'[3]coopneg'!R102</f>
        <v>0</v>
      </c>
      <c r="P227" s="11">
        <f>'[3]coopneg'!S102</f>
        <v>0</v>
      </c>
      <c r="Q227" s="142">
        <f>'[3]coopneg'!T102</f>
        <v>0</v>
      </c>
      <c r="R227" s="167" t="s">
        <v>204</v>
      </c>
      <c r="S227" s="11">
        <f>'[3]coopneg'!U102</f>
        <v>0</v>
      </c>
      <c r="T227" s="11">
        <f>'[3]coopneg'!V102</f>
        <v>0</v>
      </c>
      <c r="U227" s="11">
        <f>'[3]coopneg'!W102</f>
        <v>0</v>
      </c>
      <c r="V227" s="196">
        <f>'[3]coopneg'!X102</f>
        <v>0</v>
      </c>
      <c r="W227" s="11">
        <f>'[3]coopneg'!Y102</f>
        <v>0</v>
      </c>
      <c r="X227" s="11">
        <f>'[3]coopneg'!Z102</f>
        <v>0</v>
      </c>
      <c r="Y227" s="11">
        <f>'[3]coopneg'!AA102</f>
        <v>7.4</v>
      </c>
      <c r="Z227" s="196">
        <f>'[3]coopneg'!AB102</f>
        <v>7.4</v>
      </c>
      <c r="AA227" s="11">
        <f>'[3]coopneg'!AC102</f>
        <v>0</v>
      </c>
      <c r="AB227" s="11">
        <f>'[3]coopneg'!AD102</f>
        <v>0</v>
      </c>
      <c r="AC227" s="11">
        <f>'[3]coopneg'!AE102</f>
        <v>0</v>
      </c>
      <c r="AD227" s="11">
        <f>'[3]coopneg'!AF102</f>
        <v>0</v>
      </c>
    </row>
    <row r="228" spans="1:30" s="27" customFormat="1" ht="12.75">
      <c r="A228" s="167" t="s">
        <v>205</v>
      </c>
      <c r="B228" s="11">
        <f>'[3]coopneg'!E103</f>
        <v>0</v>
      </c>
      <c r="C228" s="11">
        <f>'[3]coopneg'!F103</f>
        <v>572.45</v>
      </c>
      <c r="D228" s="11">
        <f>'[3]coopneg'!G103</f>
        <v>27.3</v>
      </c>
      <c r="E228" s="142">
        <f>'[3]coopneg'!H103</f>
        <v>599.75</v>
      </c>
      <c r="F228" s="11">
        <f>'[3]coopneg'!I103</f>
        <v>0</v>
      </c>
      <c r="G228" s="11">
        <f>'[3]coopneg'!J103</f>
        <v>679.7</v>
      </c>
      <c r="H228" s="11">
        <f>'[3]coopneg'!K103</f>
        <v>230</v>
      </c>
      <c r="I228" s="142">
        <f>'[3]coopneg'!L103</f>
        <v>909.7</v>
      </c>
      <c r="J228" s="11">
        <f>'[3]coopneg'!M103</f>
        <v>0</v>
      </c>
      <c r="K228" s="11">
        <f>'[3]coopneg'!N103</f>
        <v>0</v>
      </c>
      <c r="L228" s="11">
        <f>'[3]coopneg'!O103</f>
        <v>139</v>
      </c>
      <c r="M228" s="142">
        <f>'[3]coopneg'!P103</f>
        <v>139</v>
      </c>
      <c r="N228" s="11">
        <f>'[3]coopneg'!Q103</f>
        <v>0</v>
      </c>
      <c r="O228" s="11">
        <f>'[3]coopneg'!R103</f>
        <v>0</v>
      </c>
      <c r="P228" s="11">
        <f>'[3]coopneg'!S103</f>
        <v>0</v>
      </c>
      <c r="Q228" s="142">
        <f>'[3]coopneg'!T103</f>
        <v>0</v>
      </c>
      <c r="R228" s="167" t="s">
        <v>205</v>
      </c>
      <c r="S228" s="11">
        <f>'[3]coopneg'!U103</f>
        <v>0</v>
      </c>
      <c r="T228" s="11">
        <f>'[3]coopneg'!V103</f>
        <v>10.5</v>
      </c>
      <c r="U228" s="11">
        <f>'[3]coopneg'!W103</f>
        <v>0</v>
      </c>
      <c r="V228" s="196">
        <f>'[3]coopneg'!X103</f>
        <v>10.5</v>
      </c>
      <c r="W228" s="11">
        <f>'[3]coopneg'!Y103</f>
        <v>0</v>
      </c>
      <c r="X228" s="11">
        <f>'[3]coopneg'!Z103</f>
        <v>0</v>
      </c>
      <c r="Y228" s="11">
        <f>'[3]coopneg'!AA103</f>
        <v>0</v>
      </c>
      <c r="Z228" s="196">
        <f>'[3]coopneg'!AB103</f>
        <v>0</v>
      </c>
      <c r="AA228" s="11">
        <f>'[3]coopneg'!AC103</f>
        <v>0</v>
      </c>
      <c r="AB228" s="11">
        <f>'[3]coopneg'!AD103</f>
        <v>0</v>
      </c>
      <c r="AC228" s="11">
        <f>'[3]coopneg'!AE103</f>
        <v>0</v>
      </c>
      <c r="AD228" s="11">
        <f>'[3]coopneg'!AF103</f>
        <v>0</v>
      </c>
    </row>
    <row r="229" spans="1:30" s="27" customFormat="1" ht="12.75">
      <c r="A229" s="167" t="s">
        <v>206</v>
      </c>
      <c r="B229" s="11">
        <f>'[3]coopneg'!E104</f>
        <v>3463.3</v>
      </c>
      <c r="C229" s="11">
        <f>'[3]coopneg'!F104</f>
        <v>2484.17</v>
      </c>
      <c r="D229" s="11">
        <f>'[3]coopneg'!G104</f>
        <v>0</v>
      </c>
      <c r="E229" s="142">
        <f>'[3]coopneg'!H104</f>
        <v>5947.47</v>
      </c>
      <c r="F229" s="11">
        <f>'[3]coopneg'!I104</f>
        <v>10031.1</v>
      </c>
      <c r="G229" s="11">
        <f>'[3]coopneg'!J104</f>
        <v>5079.86</v>
      </c>
      <c r="H229" s="11">
        <f>'[3]coopneg'!K104</f>
        <v>0</v>
      </c>
      <c r="I229" s="142">
        <f>'[3]coopneg'!L104</f>
        <v>15110.96</v>
      </c>
      <c r="J229" s="11">
        <f>'[3]coopneg'!M104</f>
        <v>0</v>
      </c>
      <c r="K229" s="11">
        <f>'[3]coopneg'!N104</f>
        <v>0</v>
      </c>
      <c r="L229" s="11">
        <f>'[3]coopneg'!O104</f>
        <v>0</v>
      </c>
      <c r="M229" s="142">
        <f>'[3]coopneg'!P104</f>
        <v>0</v>
      </c>
      <c r="N229" s="11">
        <f>'[3]coopneg'!Q104</f>
        <v>0</v>
      </c>
      <c r="O229" s="11">
        <f>'[3]coopneg'!R104</f>
        <v>0</v>
      </c>
      <c r="P229" s="11">
        <f>'[3]coopneg'!S104</f>
        <v>0</v>
      </c>
      <c r="Q229" s="142">
        <f>'[3]coopneg'!T104</f>
        <v>0</v>
      </c>
      <c r="R229" s="167" t="s">
        <v>206</v>
      </c>
      <c r="S229" s="11">
        <f>'[3]coopneg'!U104</f>
        <v>464.1</v>
      </c>
      <c r="T229" s="11">
        <f>'[3]coopneg'!V104</f>
        <v>121.3</v>
      </c>
      <c r="U229" s="11">
        <f>'[3]coopneg'!W104</f>
        <v>168.53</v>
      </c>
      <c r="V229" s="196">
        <f>'[3]coopneg'!X104</f>
        <v>753.93</v>
      </c>
      <c r="W229" s="11">
        <f>'[3]coopneg'!Y104</f>
        <v>0</v>
      </c>
      <c r="X229" s="11">
        <f>'[3]coopneg'!Z104</f>
        <v>0</v>
      </c>
      <c r="Y229" s="11">
        <f>'[3]coopneg'!AA104</f>
        <v>0</v>
      </c>
      <c r="Z229" s="196">
        <f>'[3]coopneg'!AB104</f>
        <v>0</v>
      </c>
      <c r="AA229" s="11">
        <f>'[3]coopneg'!AC104</f>
        <v>0</v>
      </c>
      <c r="AB229" s="11">
        <f>'[3]coopneg'!AD104</f>
        <v>0</v>
      </c>
      <c r="AC229" s="11">
        <f>'[3]coopneg'!AE104</f>
        <v>0</v>
      </c>
      <c r="AD229" s="11">
        <f>'[3]coopneg'!AF104</f>
        <v>0</v>
      </c>
    </row>
    <row r="230" spans="1:30" s="72" customFormat="1" ht="12.75">
      <c r="A230" s="179" t="s">
        <v>103</v>
      </c>
      <c r="B230" s="163">
        <f aca="true" t="shared" si="40" ref="B230:Q230">B226+B227+B228+B229</f>
        <v>24253.13</v>
      </c>
      <c r="C230" s="163">
        <f t="shared" si="40"/>
        <v>20434.5</v>
      </c>
      <c r="D230" s="163">
        <f t="shared" si="40"/>
        <v>456.1</v>
      </c>
      <c r="E230" s="163">
        <f t="shared" si="40"/>
        <v>45143.73</v>
      </c>
      <c r="F230" s="163">
        <f t="shared" si="40"/>
        <v>16355.84</v>
      </c>
      <c r="G230" s="163">
        <f t="shared" si="40"/>
        <v>10566.45</v>
      </c>
      <c r="H230" s="163">
        <f t="shared" si="40"/>
        <v>424.2</v>
      </c>
      <c r="I230" s="163">
        <f t="shared" si="40"/>
        <v>27346.489999999998</v>
      </c>
      <c r="J230" s="163">
        <f t="shared" si="40"/>
        <v>259.3</v>
      </c>
      <c r="K230" s="163">
        <f t="shared" si="40"/>
        <v>70</v>
      </c>
      <c r="L230" s="163">
        <f t="shared" si="40"/>
        <v>139</v>
      </c>
      <c r="M230" s="163">
        <f t="shared" si="40"/>
        <v>468.3</v>
      </c>
      <c r="N230" s="163">
        <f t="shared" si="40"/>
        <v>0</v>
      </c>
      <c r="O230" s="163">
        <f t="shared" si="40"/>
        <v>0</v>
      </c>
      <c r="P230" s="163">
        <f t="shared" si="40"/>
        <v>0</v>
      </c>
      <c r="Q230" s="163">
        <f t="shared" si="40"/>
        <v>0</v>
      </c>
      <c r="R230" s="179" t="s">
        <v>103</v>
      </c>
      <c r="S230" s="163">
        <f aca="true" t="shared" si="41" ref="S230:AD230">S226+S227+S228+S229</f>
        <v>1217.5</v>
      </c>
      <c r="T230" s="163">
        <f t="shared" si="41"/>
        <v>674.5899999999999</v>
      </c>
      <c r="U230" s="163">
        <f t="shared" si="41"/>
        <v>552.93</v>
      </c>
      <c r="V230" s="198">
        <f t="shared" si="41"/>
        <v>2445.02</v>
      </c>
      <c r="W230" s="163">
        <f t="shared" si="41"/>
        <v>23.5</v>
      </c>
      <c r="X230" s="163">
        <f t="shared" si="41"/>
        <v>220.44</v>
      </c>
      <c r="Y230" s="163">
        <f t="shared" si="41"/>
        <v>7.4</v>
      </c>
      <c r="Z230" s="198">
        <f t="shared" si="41"/>
        <v>251.34</v>
      </c>
      <c r="AA230" s="163">
        <f t="shared" si="41"/>
        <v>0</v>
      </c>
      <c r="AB230" s="163">
        <f t="shared" si="41"/>
        <v>22.2</v>
      </c>
      <c r="AC230" s="163">
        <f t="shared" si="41"/>
        <v>0</v>
      </c>
      <c r="AD230" s="163">
        <f t="shared" si="41"/>
        <v>22.2</v>
      </c>
    </row>
    <row r="231" spans="1:30" s="27" customFormat="1" ht="12.75">
      <c r="A231" s="170" t="s">
        <v>207</v>
      </c>
      <c r="B231" s="11"/>
      <c r="C231" s="11"/>
      <c r="D231" s="11"/>
      <c r="E231" s="142"/>
      <c r="F231" s="11"/>
      <c r="G231" s="11"/>
      <c r="H231" s="11"/>
      <c r="I231" s="142"/>
      <c r="J231" s="11"/>
      <c r="K231" s="11"/>
      <c r="L231" s="11"/>
      <c r="M231" s="142"/>
      <c r="N231" s="11"/>
      <c r="O231" s="11"/>
      <c r="P231" s="11"/>
      <c r="Q231" s="142"/>
      <c r="R231" s="170" t="s">
        <v>207</v>
      </c>
      <c r="S231" s="11"/>
      <c r="T231" s="11"/>
      <c r="U231" s="11"/>
      <c r="V231" s="196"/>
      <c r="W231" s="11"/>
      <c r="X231" s="11"/>
      <c r="Y231" s="11"/>
      <c r="Z231" s="196"/>
      <c r="AA231" s="11"/>
      <c r="AB231" s="11"/>
      <c r="AC231" s="11"/>
      <c r="AD231" s="11"/>
    </row>
    <row r="232" spans="1:30" s="27" customFormat="1" ht="12.75">
      <c r="A232" s="167" t="s">
        <v>208</v>
      </c>
      <c r="B232" s="11">
        <f>'[3]coopneg'!E106</f>
        <v>6512.79</v>
      </c>
      <c r="C232" s="11">
        <f>'[3]coopneg'!F106</f>
        <v>1485.62</v>
      </c>
      <c r="D232" s="11">
        <f>'[3]coopneg'!G106</f>
        <v>0</v>
      </c>
      <c r="E232" s="142">
        <f>'[3]coopneg'!H106</f>
        <v>7998.41</v>
      </c>
      <c r="F232" s="11">
        <f>'[3]coopneg'!I106</f>
        <v>34660.74</v>
      </c>
      <c r="G232" s="11">
        <f>'[3]coopneg'!J106</f>
        <v>4043.91</v>
      </c>
      <c r="H232" s="11">
        <f>'[3]coopneg'!K106</f>
        <v>0</v>
      </c>
      <c r="I232" s="142">
        <f>'[3]coopneg'!L106</f>
        <v>38704.65</v>
      </c>
      <c r="J232" s="11">
        <f>'[3]coopneg'!M106</f>
        <v>618.48</v>
      </c>
      <c r="K232" s="11">
        <f>'[3]coopneg'!N106</f>
        <v>295.48</v>
      </c>
      <c r="L232" s="11">
        <f>'[3]coopneg'!O106</f>
        <v>0</v>
      </c>
      <c r="M232" s="142">
        <f>'[3]coopneg'!P106</f>
        <v>913.96</v>
      </c>
      <c r="N232" s="11">
        <f>'[3]coopneg'!Q106</f>
        <v>60.07</v>
      </c>
      <c r="O232" s="11">
        <f>'[3]coopneg'!R106</f>
        <v>0</v>
      </c>
      <c r="P232" s="11">
        <f>'[3]coopneg'!S106</f>
        <v>0</v>
      </c>
      <c r="Q232" s="142">
        <f>'[3]coopneg'!T106</f>
        <v>60.07</v>
      </c>
      <c r="R232" s="167" t="s">
        <v>208</v>
      </c>
      <c r="S232" s="11">
        <f>'[3]coopneg'!U106</f>
        <v>2820.77</v>
      </c>
      <c r="T232" s="11">
        <f>'[3]coopneg'!V106</f>
        <v>192.1</v>
      </c>
      <c r="U232" s="11">
        <f>'[3]coopneg'!W106</f>
        <v>0</v>
      </c>
      <c r="V232" s="196">
        <f>'[3]coopneg'!X106</f>
        <v>3012.87</v>
      </c>
      <c r="W232" s="11">
        <f>'[3]coopneg'!Y106</f>
        <v>78.88</v>
      </c>
      <c r="X232" s="11">
        <f>'[3]coopneg'!Z106</f>
        <v>20.3</v>
      </c>
      <c r="Y232" s="11">
        <f>'[3]coopneg'!AA106</f>
        <v>0</v>
      </c>
      <c r="Z232" s="196">
        <f>'[3]coopneg'!AB106</f>
        <v>99.18</v>
      </c>
      <c r="AA232" s="11">
        <f>'[3]coopneg'!AC106</f>
        <v>0</v>
      </c>
      <c r="AB232" s="11">
        <f>'[3]coopneg'!AD106</f>
        <v>0</v>
      </c>
      <c r="AC232" s="11">
        <f>'[3]coopneg'!AE106</f>
        <v>0</v>
      </c>
      <c r="AD232" s="11">
        <f>'[3]coopneg'!AF106</f>
        <v>0</v>
      </c>
    </row>
    <row r="233" spans="1:30" s="27" customFormat="1" ht="12.75">
      <c r="A233" s="167" t="s">
        <v>209</v>
      </c>
      <c r="B233" s="11">
        <f>'[3]coopneg'!E107</f>
        <v>1043.1</v>
      </c>
      <c r="C233" s="11">
        <f>'[3]coopneg'!F107</f>
        <v>191.58</v>
      </c>
      <c r="D233" s="11">
        <f>'[3]coopneg'!G107</f>
        <v>104.1</v>
      </c>
      <c r="E233" s="142">
        <f>'[3]coopneg'!H107</f>
        <v>1338.78</v>
      </c>
      <c r="F233" s="11">
        <f>'[3]coopneg'!I107</f>
        <v>6594.5</v>
      </c>
      <c r="G233" s="11">
        <f>'[3]coopneg'!J107</f>
        <v>369.02</v>
      </c>
      <c r="H233" s="11">
        <f>'[3]coopneg'!K107</f>
        <v>521.1</v>
      </c>
      <c r="I233" s="142">
        <f>'[3]coopneg'!L107</f>
        <v>7484.62</v>
      </c>
      <c r="J233" s="11">
        <f>'[3]coopneg'!M107</f>
        <v>47.6</v>
      </c>
      <c r="K233" s="11">
        <f>'[3]coopneg'!N107</f>
        <v>0</v>
      </c>
      <c r="L233" s="11">
        <f>'[3]coopneg'!O107</f>
        <v>0</v>
      </c>
      <c r="M233" s="142">
        <f>'[3]coopneg'!P107</f>
        <v>47.6</v>
      </c>
      <c r="N233" s="11">
        <f>'[3]coopneg'!Q107</f>
        <v>0</v>
      </c>
      <c r="O233" s="11">
        <f>'[3]coopneg'!R107</f>
        <v>0</v>
      </c>
      <c r="P233" s="11">
        <f>'[3]coopneg'!S107</f>
        <v>0</v>
      </c>
      <c r="Q233" s="142">
        <f>'[3]coopneg'!T107</f>
        <v>0</v>
      </c>
      <c r="R233" s="167" t="s">
        <v>209</v>
      </c>
      <c r="S233" s="11">
        <f>'[3]coopneg'!U107</f>
        <v>1469.2</v>
      </c>
      <c r="T233" s="11">
        <f>'[3]coopneg'!V107</f>
        <v>102.52</v>
      </c>
      <c r="U233" s="11">
        <f>'[3]coopneg'!W107</f>
        <v>2.6</v>
      </c>
      <c r="V233" s="196">
        <f>'[3]coopneg'!X107</f>
        <v>1574.32</v>
      </c>
      <c r="W233" s="11">
        <f>'[3]coopneg'!Y107</f>
        <v>0</v>
      </c>
      <c r="X233" s="11">
        <f>'[3]coopneg'!Z107</f>
        <v>0</v>
      </c>
      <c r="Y233" s="11">
        <f>'[3]coopneg'!AA107</f>
        <v>0</v>
      </c>
      <c r="Z233" s="196">
        <f>'[3]coopneg'!AB107</f>
        <v>0</v>
      </c>
      <c r="AA233" s="11">
        <f>'[3]coopneg'!AC107</f>
        <v>0</v>
      </c>
      <c r="AB233" s="11">
        <f>'[3]coopneg'!AD107</f>
        <v>0</v>
      </c>
      <c r="AC233" s="11">
        <f>'[3]coopneg'!AE107</f>
        <v>0</v>
      </c>
      <c r="AD233" s="11">
        <f>'[3]coopneg'!AF107</f>
        <v>0</v>
      </c>
    </row>
    <row r="234" spans="1:30" s="27" customFormat="1" ht="12.75">
      <c r="A234" s="167" t="s">
        <v>210</v>
      </c>
      <c r="B234" s="11">
        <f>'[3]coopneg'!E108</f>
        <v>458.25</v>
      </c>
      <c r="C234" s="11">
        <f>'[3]coopneg'!F108</f>
        <v>47.47</v>
      </c>
      <c r="D234" s="11">
        <f>'[3]coopneg'!G108</f>
        <v>0</v>
      </c>
      <c r="E234" s="142">
        <f>'[3]coopneg'!H108</f>
        <v>505.72</v>
      </c>
      <c r="F234" s="11">
        <f>'[3]coopneg'!I108</f>
        <v>455.54</v>
      </c>
      <c r="G234" s="11">
        <f>'[3]coopneg'!J108</f>
        <v>211.53</v>
      </c>
      <c r="H234" s="11">
        <f>'[3]coopneg'!K108</f>
        <v>0</v>
      </c>
      <c r="I234" s="142">
        <f>'[3]coopneg'!L108</f>
        <v>667.07</v>
      </c>
      <c r="J234" s="11">
        <f>'[3]coopneg'!M108</f>
        <v>35.7</v>
      </c>
      <c r="K234" s="11">
        <f>'[3]coopneg'!N108</f>
        <v>0</v>
      </c>
      <c r="L234" s="11">
        <f>'[3]coopneg'!O108</f>
        <v>0</v>
      </c>
      <c r="M234" s="142">
        <f>'[3]coopneg'!P108</f>
        <v>35.7</v>
      </c>
      <c r="N234" s="11">
        <f>'[3]coopneg'!Q108</f>
        <v>0</v>
      </c>
      <c r="O234" s="11">
        <f>'[3]coopneg'!R108</f>
        <v>0</v>
      </c>
      <c r="P234" s="11">
        <f>'[3]coopneg'!S108</f>
        <v>0</v>
      </c>
      <c r="Q234" s="142">
        <f>'[3]coopneg'!T108</f>
        <v>0</v>
      </c>
      <c r="R234" s="167" t="s">
        <v>210</v>
      </c>
      <c r="S234" s="11">
        <f>'[3]coopneg'!U108</f>
        <v>1252.52</v>
      </c>
      <c r="T234" s="11">
        <f>'[3]coopneg'!V108</f>
        <v>319.28</v>
      </c>
      <c r="U234" s="11">
        <f>'[3]coopneg'!W108</f>
        <v>0</v>
      </c>
      <c r="V234" s="196">
        <f>'[3]coopneg'!X108</f>
        <v>1571.81</v>
      </c>
      <c r="W234" s="11">
        <f>'[3]coopneg'!Y108</f>
        <v>0</v>
      </c>
      <c r="X234" s="11">
        <f>'[3]coopneg'!Z108</f>
        <v>0</v>
      </c>
      <c r="Y234" s="11">
        <f>'[3]coopneg'!AA108</f>
        <v>0</v>
      </c>
      <c r="Z234" s="196">
        <f>'[3]coopneg'!AB108</f>
        <v>0</v>
      </c>
      <c r="AA234" s="11">
        <f>'[3]coopneg'!AC108</f>
        <v>0</v>
      </c>
      <c r="AB234" s="11">
        <f>'[3]coopneg'!AD108</f>
        <v>0</v>
      </c>
      <c r="AC234" s="11">
        <f>'[3]coopneg'!AE108</f>
        <v>0</v>
      </c>
      <c r="AD234" s="11">
        <f>'[3]coopneg'!AF108</f>
        <v>0</v>
      </c>
    </row>
    <row r="235" spans="1:30" s="27" customFormat="1" ht="12.75">
      <c r="A235" s="167" t="s">
        <v>211</v>
      </c>
      <c r="B235" s="11">
        <f>'[3]coopneg'!E109</f>
        <v>0</v>
      </c>
      <c r="C235" s="11">
        <f>'[3]coopneg'!F109</f>
        <v>0</v>
      </c>
      <c r="D235" s="11">
        <f>'[3]coopneg'!G109</f>
        <v>0</v>
      </c>
      <c r="E235" s="142">
        <f>'[3]coopneg'!H109</f>
        <v>0</v>
      </c>
      <c r="F235" s="11">
        <f>'[3]coopneg'!I109</f>
        <v>0</v>
      </c>
      <c r="G235" s="11">
        <f>'[3]coopneg'!J109</f>
        <v>0</v>
      </c>
      <c r="H235" s="11">
        <f>'[3]coopneg'!K109</f>
        <v>0</v>
      </c>
      <c r="I235" s="142">
        <f>'[3]coopneg'!L109</f>
        <v>0</v>
      </c>
      <c r="J235" s="11">
        <f>'[3]coopneg'!M109</f>
        <v>0</v>
      </c>
      <c r="K235" s="11">
        <f>'[3]coopneg'!N109</f>
        <v>0</v>
      </c>
      <c r="L235" s="11">
        <f>'[3]coopneg'!O109</f>
        <v>0</v>
      </c>
      <c r="M235" s="142">
        <f>'[3]coopneg'!P109</f>
        <v>0</v>
      </c>
      <c r="N235" s="11">
        <f>'[3]coopneg'!Q109</f>
        <v>0</v>
      </c>
      <c r="O235" s="11">
        <f>'[3]coopneg'!R109</f>
        <v>0</v>
      </c>
      <c r="P235" s="11">
        <f>'[3]coopneg'!S109</f>
        <v>0</v>
      </c>
      <c r="Q235" s="142">
        <f>'[3]coopneg'!T109</f>
        <v>0</v>
      </c>
      <c r="R235" s="167" t="s">
        <v>211</v>
      </c>
      <c r="S235" s="11">
        <f>'[3]coopneg'!U109</f>
        <v>0</v>
      </c>
      <c r="T235" s="11">
        <f>'[3]coopneg'!V109</f>
        <v>0</v>
      </c>
      <c r="U235" s="11">
        <f>'[3]coopneg'!W109</f>
        <v>0</v>
      </c>
      <c r="V235" s="196">
        <f>'[3]coopneg'!X109</f>
        <v>0</v>
      </c>
      <c r="W235" s="11">
        <f>'[3]coopneg'!Y109</f>
        <v>0</v>
      </c>
      <c r="X235" s="11">
        <f>'[3]coopneg'!Z109</f>
        <v>0</v>
      </c>
      <c r="Y235" s="11">
        <f>'[3]coopneg'!AA109</f>
        <v>0</v>
      </c>
      <c r="Z235" s="196">
        <f>'[3]coopneg'!AB109</f>
        <v>0</v>
      </c>
      <c r="AA235" s="11">
        <f>'[3]coopneg'!AC109</f>
        <v>0</v>
      </c>
      <c r="AB235" s="11">
        <f>'[3]coopneg'!AD109</f>
        <v>0</v>
      </c>
      <c r="AC235" s="11">
        <f>'[3]coopneg'!AE109</f>
        <v>0</v>
      </c>
      <c r="AD235" s="11">
        <f>'[3]coopneg'!AF109</f>
        <v>0</v>
      </c>
    </row>
    <row r="236" spans="1:30" s="27" customFormat="1" ht="12.75">
      <c r="A236" s="167" t="s">
        <v>212</v>
      </c>
      <c r="B236" s="11">
        <f>'[3]coopneg'!E110</f>
        <v>0</v>
      </c>
      <c r="C236" s="11">
        <f>'[3]coopneg'!F110</f>
        <v>0</v>
      </c>
      <c r="D236" s="11">
        <f>'[3]coopneg'!G110</f>
        <v>0</v>
      </c>
      <c r="E236" s="142">
        <f>'[3]coopneg'!H110</f>
        <v>0</v>
      </c>
      <c r="F236" s="11">
        <f>'[3]coopneg'!I110</f>
        <v>0</v>
      </c>
      <c r="G236" s="11">
        <f>'[3]coopneg'!J110</f>
        <v>32.2</v>
      </c>
      <c r="H236" s="11">
        <f>'[3]coopneg'!K110</f>
        <v>0</v>
      </c>
      <c r="I236" s="142">
        <f>'[3]coopneg'!L110</f>
        <v>32.2</v>
      </c>
      <c r="J236" s="11">
        <f>'[3]coopneg'!M110</f>
        <v>0</v>
      </c>
      <c r="K236" s="11">
        <f>'[3]coopneg'!N110</f>
        <v>0</v>
      </c>
      <c r="L236" s="11">
        <f>'[3]coopneg'!O110</f>
        <v>0</v>
      </c>
      <c r="M236" s="142">
        <f>'[3]coopneg'!P110</f>
        <v>0</v>
      </c>
      <c r="N236" s="11">
        <f>'[3]coopneg'!Q110</f>
        <v>0</v>
      </c>
      <c r="O236" s="11">
        <f>'[3]coopneg'!R110</f>
        <v>0</v>
      </c>
      <c r="P236" s="11">
        <f>'[3]coopneg'!S110</f>
        <v>0</v>
      </c>
      <c r="Q236" s="142">
        <f>'[3]coopneg'!T110</f>
        <v>0</v>
      </c>
      <c r="R236" s="167" t="s">
        <v>212</v>
      </c>
      <c r="S236" s="11">
        <f>'[3]coopneg'!U110</f>
        <v>0</v>
      </c>
      <c r="T236" s="11">
        <f>'[3]coopneg'!V110</f>
        <v>0</v>
      </c>
      <c r="U236" s="11">
        <f>'[3]coopneg'!W110</f>
        <v>0</v>
      </c>
      <c r="V236" s="196">
        <f>'[3]coopneg'!X110</f>
        <v>0</v>
      </c>
      <c r="W236" s="11">
        <f>'[3]coopneg'!Y110</f>
        <v>0</v>
      </c>
      <c r="X236" s="11">
        <f>'[3]coopneg'!Z110</f>
        <v>0</v>
      </c>
      <c r="Y236" s="11">
        <f>'[3]coopneg'!AA110</f>
        <v>0</v>
      </c>
      <c r="Z236" s="196">
        <f>'[3]coopneg'!AB110</f>
        <v>0</v>
      </c>
      <c r="AA236" s="11">
        <f>'[3]coopneg'!AC110</f>
        <v>0</v>
      </c>
      <c r="AB236" s="11">
        <f>'[3]coopneg'!AD110</f>
        <v>0</v>
      </c>
      <c r="AC236" s="11">
        <f>'[3]coopneg'!AE110</f>
        <v>0</v>
      </c>
      <c r="AD236" s="11">
        <f>'[3]coopneg'!AF110</f>
        <v>0</v>
      </c>
    </row>
    <row r="237" spans="1:30" s="72" customFormat="1" ht="12.75">
      <c r="A237" s="179" t="s">
        <v>103</v>
      </c>
      <c r="B237" s="163">
        <f aca="true" t="shared" si="42" ref="B237:Q237">B232+B233+B234+B235+B236</f>
        <v>8014.139999999999</v>
      </c>
      <c r="C237" s="163">
        <f t="shared" si="42"/>
        <v>1724.6699999999998</v>
      </c>
      <c r="D237" s="163">
        <f t="shared" si="42"/>
        <v>104.1</v>
      </c>
      <c r="E237" s="163">
        <f t="shared" si="42"/>
        <v>9842.91</v>
      </c>
      <c r="F237" s="163">
        <f t="shared" si="42"/>
        <v>41710.78</v>
      </c>
      <c r="G237" s="163">
        <f t="shared" si="42"/>
        <v>4656.66</v>
      </c>
      <c r="H237" s="163">
        <f t="shared" si="42"/>
        <v>521.1</v>
      </c>
      <c r="I237" s="163">
        <f t="shared" si="42"/>
        <v>46888.54</v>
      </c>
      <c r="J237" s="163">
        <f t="shared" si="42"/>
        <v>701.7800000000001</v>
      </c>
      <c r="K237" s="163">
        <f t="shared" si="42"/>
        <v>295.48</v>
      </c>
      <c r="L237" s="163">
        <f t="shared" si="42"/>
        <v>0</v>
      </c>
      <c r="M237" s="163">
        <f t="shared" si="42"/>
        <v>997.2600000000001</v>
      </c>
      <c r="N237" s="163">
        <f t="shared" si="42"/>
        <v>60.07</v>
      </c>
      <c r="O237" s="163">
        <f t="shared" si="42"/>
        <v>0</v>
      </c>
      <c r="P237" s="163">
        <f t="shared" si="42"/>
        <v>0</v>
      </c>
      <c r="Q237" s="163">
        <f t="shared" si="42"/>
        <v>60.07</v>
      </c>
      <c r="R237" s="179" t="s">
        <v>103</v>
      </c>
      <c r="S237" s="163">
        <f aca="true" t="shared" si="43" ref="S237:AD237">S232+S233+S234+S235+S236</f>
        <v>5542.49</v>
      </c>
      <c r="T237" s="163">
        <f t="shared" si="43"/>
        <v>613.9</v>
      </c>
      <c r="U237" s="163">
        <f t="shared" si="43"/>
        <v>2.6</v>
      </c>
      <c r="V237" s="198">
        <f t="shared" si="43"/>
        <v>6159</v>
      </c>
      <c r="W237" s="163">
        <f t="shared" si="43"/>
        <v>78.88</v>
      </c>
      <c r="X237" s="163">
        <f t="shared" si="43"/>
        <v>20.3</v>
      </c>
      <c r="Y237" s="163">
        <f t="shared" si="43"/>
        <v>0</v>
      </c>
      <c r="Z237" s="198">
        <f t="shared" si="43"/>
        <v>99.18</v>
      </c>
      <c r="AA237" s="163">
        <f t="shared" si="43"/>
        <v>0</v>
      </c>
      <c r="AB237" s="163">
        <f t="shared" si="43"/>
        <v>0</v>
      </c>
      <c r="AC237" s="163">
        <f t="shared" si="43"/>
        <v>0</v>
      </c>
      <c r="AD237" s="163">
        <f t="shared" si="43"/>
        <v>0</v>
      </c>
    </row>
    <row r="238" spans="1:30" s="27" customFormat="1" ht="12.75">
      <c r="A238" s="170" t="s">
        <v>213</v>
      </c>
      <c r="B238" s="11"/>
      <c r="C238" s="11"/>
      <c r="D238" s="11"/>
      <c r="E238" s="142"/>
      <c r="F238" s="11"/>
      <c r="G238" s="11"/>
      <c r="H238" s="11"/>
      <c r="I238" s="142"/>
      <c r="J238" s="11"/>
      <c r="K238" s="11"/>
      <c r="L238" s="11"/>
      <c r="M238" s="142"/>
      <c r="N238" s="11"/>
      <c r="O238" s="11"/>
      <c r="P238" s="11"/>
      <c r="Q238" s="142"/>
      <c r="R238" s="170" t="s">
        <v>213</v>
      </c>
      <c r="S238" s="11"/>
      <c r="T238" s="11"/>
      <c r="U238" s="11"/>
      <c r="V238" s="196"/>
      <c r="W238" s="11"/>
      <c r="X238" s="11"/>
      <c r="Y238" s="11"/>
      <c r="Z238" s="196"/>
      <c r="AA238" s="11"/>
      <c r="AB238" s="11"/>
      <c r="AC238" s="11"/>
      <c r="AD238" s="11"/>
    </row>
    <row r="239" spans="1:30" s="27" customFormat="1" ht="12.75">
      <c r="A239" s="167" t="s">
        <v>214</v>
      </c>
      <c r="B239" s="11">
        <f>'[3]coopneg'!E112</f>
        <v>2746.46</v>
      </c>
      <c r="C239" s="11">
        <f>'[3]coopneg'!F112</f>
        <v>666.58</v>
      </c>
      <c r="D239" s="11">
        <f>'[3]coopneg'!G112</f>
        <v>0</v>
      </c>
      <c r="E239" s="142">
        <f>'[3]coopneg'!H112</f>
        <v>3413.04</v>
      </c>
      <c r="F239" s="11">
        <f>'[3]coopneg'!I112</f>
        <v>1620.66</v>
      </c>
      <c r="G239" s="11">
        <f>'[3]coopneg'!J112</f>
        <v>242.72</v>
      </c>
      <c r="H239" s="11">
        <f>'[3]coopneg'!K112</f>
        <v>0</v>
      </c>
      <c r="I239" s="142">
        <f>'[3]coopneg'!L112</f>
        <v>1863.38</v>
      </c>
      <c r="J239" s="11">
        <f>'[3]coopneg'!M112</f>
        <v>419.35</v>
      </c>
      <c r="K239" s="11">
        <f>'[3]coopneg'!N112</f>
        <v>46.59</v>
      </c>
      <c r="L239" s="11">
        <f>'[3]coopneg'!O112</f>
        <v>0</v>
      </c>
      <c r="M239" s="142">
        <f>'[3]coopneg'!P112</f>
        <v>465.94</v>
      </c>
      <c r="N239" s="11">
        <f>'[3]coopneg'!Q112</f>
        <v>0</v>
      </c>
      <c r="O239" s="11">
        <f>'[3]coopneg'!R112</f>
        <v>0</v>
      </c>
      <c r="P239" s="11">
        <f>'[3]coopneg'!S112</f>
        <v>0</v>
      </c>
      <c r="Q239" s="142">
        <f>'[3]coopneg'!T112</f>
        <v>0</v>
      </c>
      <c r="R239" s="167" t="s">
        <v>214</v>
      </c>
      <c r="S239" s="11">
        <f>'[3]coopneg'!U112</f>
        <v>1434.61</v>
      </c>
      <c r="T239" s="11">
        <f>'[3]coopneg'!V112</f>
        <v>302.21</v>
      </c>
      <c r="U239" s="11">
        <f>'[3]coopneg'!W112</f>
        <v>53.8</v>
      </c>
      <c r="V239" s="196">
        <f>'[3]coopneg'!X112</f>
        <v>1790.62</v>
      </c>
      <c r="W239" s="11">
        <f>'[3]coopneg'!Y112</f>
        <v>0</v>
      </c>
      <c r="X239" s="11">
        <f>'[3]coopneg'!Z112</f>
        <v>0</v>
      </c>
      <c r="Y239" s="11">
        <f>'[3]coopneg'!AA112</f>
        <v>0</v>
      </c>
      <c r="Z239" s="196">
        <f>'[3]coopneg'!AB112</f>
        <v>0</v>
      </c>
      <c r="AA239" s="11">
        <f>'[3]coopneg'!AC112</f>
        <v>0</v>
      </c>
      <c r="AB239" s="11">
        <f>'[3]coopneg'!AD112</f>
        <v>0</v>
      </c>
      <c r="AC239" s="11">
        <f>'[3]coopneg'!AE112</f>
        <v>0</v>
      </c>
      <c r="AD239" s="11">
        <f>'[3]coopneg'!AF112</f>
        <v>0</v>
      </c>
    </row>
    <row r="240" spans="1:30" s="27" customFormat="1" ht="12.75">
      <c r="A240" s="167" t="s">
        <v>215</v>
      </c>
      <c r="B240" s="11">
        <f>'[3]coopneg'!E113</f>
        <v>163.85</v>
      </c>
      <c r="C240" s="11">
        <f>'[3]coopneg'!F113</f>
        <v>0</v>
      </c>
      <c r="D240" s="11">
        <f>'[3]coopneg'!G113</f>
        <v>0</v>
      </c>
      <c r="E240" s="142">
        <f>'[3]coopneg'!H113</f>
        <v>163.85</v>
      </c>
      <c r="F240" s="11">
        <f>'[3]coopneg'!I113</f>
        <v>215.04</v>
      </c>
      <c r="G240" s="11">
        <f>'[3]coopneg'!J113</f>
        <v>0</v>
      </c>
      <c r="H240" s="11">
        <f>'[3]coopneg'!K113</f>
        <v>0</v>
      </c>
      <c r="I240" s="142">
        <f>'[3]coopneg'!L113</f>
        <v>215.04</v>
      </c>
      <c r="J240" s="11">
        <f>'[3]coopneg'!M113</f>
        <v>11.54</v>
      </c>
      <c r="K240" s="11">
        <f>'[3]coopneg'!N113</f>
        <v>0</v>
      </c>
      <c r="L240" s="11">
        <f>'[3]coopneg'!O113</f>
        <v>0</v>
      </c>
      <c r="M240" s="142">
        <f>'[3]coopneg'!P113</f>
        <v>11.54</v>
      </c>
      <c r="N240" s="11">
        <f>'[3]coopneg'!Q113</f>
        <v>0</v>
      </c>
      <c r="O240" s="11">
        <f>'[3]coopneg'!R113</f>
        <v>0</v>
      </c>
      <c r="P240" s="11">
        <f>'[3]coopneg'!S113</f>
        <v>0</v>
      </c>
      <c r="Q240" s="142">
        <f>'[3]coopneg'!T113</f>
        <v>0</v>
      </c>
      <c r="R240" s="167" t="s">
        <v>215</v>
      </c>
      <c r="S240" s="11">
        <f>'[3]coopneg'!U113</f>
        <v>13.65</v>
      </c>
      <c r="T240" s="11">
        <f>'[3]coopneg'!V113</f>
        <v>13.6</v>
      </c>
      <c r="U240" s="11">
        <f>'[3]coopneg'!W113</f>
        <v>0</v>
      </c>
      <c r="V240" s="196">
        <f>'[3]coopneg'!X113</f>
        <v>27.25</v>
      </c>
      <c r="W240" s="11">
        <f>'[3]coopneg'!Y113</f>
        <v>0</v>
      </c>
      <c r="X240" s="11">
        <f>'[3]coopneg'!Z113</f>
        <v>0</v>
      </c>
      <c r="Y240" s="11">
        <f>'[3]coopneg'!AA113</f>
        <v>0</v>
      </c>
      <c r="Z240" s="196">
        <f>'[3]coopneg'!AB113</f>
        <v>0</v>
      </c>
      <c r="AA240" s="11">
        <f>'[3]coopneg'!AC113</f>
        <v>0</v>
      </c>
      <c r="AB240" s="11">
        <f>'[3]coopneg'!AD113</f>
        <v>0</v>
      </c>
      <c r="AC240" s="11">
        <f>'[3]coopneg'!AE113</f>
        <v>0</v>
      </c>
      <c r="AD240" s="11">
        <f>'[3]coopneg'!AF113</f>
        <v>0</v>
      </c>
    </row>
    <row r="241" spans="1:30" s="27" customFormat="1" ht="12.75">
      <c r="A241" s="167" t="s">
        <v>216</v>
      </c>
      <c r="B241" s="11">
        <f>'[3]coopneg'!E114</f>
        <v>77.9</v>
      </c>
      <c r="C241" s="11">
        <f>'[3]coopneg'!F114</f>
        <v>0</v>
      </c>
      <c r="D241" s="11">
        <f>'[3]coopneg'!G114</f>
        <v>0</v>
      </c>
      <c r="E241" s="142">
        <f>'[3]coopneg'!H114</f>
        <v>77.9</v>
      </c>
      <c r="F241" s="11">
        <f>'[3]coopneg'!I114</f>
        <v>70.1</v>
      </c>
      <c r="G241" s="11">
        <f>'[3]coopneg'!J114</f>
        <v>0</v>
      </c>
      <c r="H241" s="11">
        <f>'[3]coopneg'!K114</f>
        <v>0</v>
      </c>
      <c r="I241" s="142">
        <f>'[3]coopneg'!L114</f>
        <v>70.1</v>
      </c>
      <c r="J241" s="11">
        <f>'[3]coopneg'!M114</f>
        <v>0</v>
      </c>
      <c r="K241" s="11">
        <f>'[3]coopneg'!N114</f>
        <v>0</v>
      </c>
      <c r="L241" s="11">
        <f>'[3]coopneg'!O114</f>
        <v>0</v>
      </c>
      <c r="M241" s="142">
        <f>'[3]coopneg'!P114</f>
        <v>0</v>
      </c>
      <c r="N241" s="11">
        <f>'[3]coopneg'!Q114</f>
        <v>0</v>
      </c>
      <c r="O241" s="11">
        <f>'[3]coopneg'!R114</f>
        <v>0</v>
      </c>
      <c r="P241" s="11">
        <f>'[3]coopneg'!S114</f>
        <v>0</v>
      </c>
      <c r="Q241" s="142">
        <f>'[3]coopneg'!T114</f>
        <v>0</v>
      </c>
      <c r="R241" s="167" t="s">
        <v>216</v>
      </c>
      <c r="S241" s="11">
        <f>'[3]coopneg'!U114</f>
        <v>0</v>
      </c>
      <c r="T241" s="11">
        <f>'[3]coopneg'!V114</f>
        <v>0</v>
      </c>
      <c r="U241" s="11">
        <f>'[3]coopneg'!W114</f>
        <v>0</v>
      </c>
      <c r="V241" s="196">
        <f>'[3]coopneg'!X114</f>
        <v>0</v>
      </c>
      <c r="W241" s="11">
        <f>'[3]coopneg'!Y114</f>
        <v>0</v>
      </c>
      <c r="X241" s="11">
        <f>'[3]coopneg'!Z114</f>
        <v>0</v>
      </c>
      <c r="Y241" s="11">
        <f>'[3]coopneg'!AA114</f>
        <v>0</v>
      </c>
      <c r="Z241" s="196">
        <f>'[3]coopneg'!AB114</f>
        <v>0</v>
      </c>
      <c r="AA241" s="11">
        <f>'[3]coopneg'!AC114</f>
        <v>0</v>
      </c>
      <c r="AB241" s="11">
        <f>'[3]coopneg'!AD114</f>
        <v>0</v>
      </c>
      <c r="AC241" s="11">
        <f>'[3]coopneg'!AE114</f>
        <v>0</v>
      </c>
      <c r="AD241" s="11">
        <f>'[3]coopneg'!AF114</f>
        <v>0</v>
      </c>
    </row>
    <row r="242" spans="1:30" s="27" customFormat="1" ht="12.75">
      <c r="A242" s="167" t="s">
        <v>217</v>
      </c>
      <c r="B242" s="11">
        <f>'[3]coopneg'!E115</f>
        <v>945.8</v>
      </c>
      <c r="C242" s="11">
        <f>'[3]coopneg'!F115</f>
        <v>0</v>
      </c>
      <c r="D242" s="11">
        <f>'[3]coopneg'!G115</f>
        <v>82.8</v>
      </c>
      <c r="E242" s="142">
        <f>'[3]coopneg'!H115</f>
        <v>1028.6</v>
      </c>
      <c r="F242" s="11">
        <f>'[3]coopneg'!I115</f>
        <v>2500.3</v>
      </c>
      <c r="G242" s="11">
        <f>'[3]coopneg'!J115</f>
        <v>0</v>
      </c>
      <c r="H242" s="11">
        <f>'[3]coopneg'!K115</f>
        <v>149.4</v>
      </c>
      <c r="I242" s="142">
        <f>'[3]coopneg'!L115</f>
        <v>2649.7</v>
      </c>
      <c r="J242" s="11">
        <f>'[3]coopneg'!M115</f>
        <v>58.1</v>
      </c>
      <c r="K242" s="11">
        <f>'[3]coopneg'!N115</f>
        <v>0</v>
      </c>
      <c r="L242" s="11">
        <f>'[3]coopneg'!O115</f>
        <v>18.5</v>
      </c>
      <c r="M242" s="142">
        <f>'[3]coopneg'!P115</f>
        <v>76.6</v>
      </c>
      <c r="N242" s="11">
        <f>'[3]coopneg'!Q115</f>
        <v>0</v>
      </c>
      <c r="O242" s="11">
        <f>'[3]coopneg'!R115</f>
        <v>0</v>
      </c>
      <c r="P242" s="11">
        <f>'[3]coopneg'!S115</f>
        <v>6.2</v>
      </c>
      <c r="Q242" s="142">
        <f>'[3]coopneg'!T115</f>
        <v>6.2</v>
      </c>
      <c r="R242" s="167" t="s">
        <v>217</v>
      </c>
      <c r="S242" s="11">
        <f>'[3]coopneg'!U115</f>
        <v>1316.5</v>
      </c>
      <c r="T242" s="11">
        <f>'[3]coopneg'!V115</f>
        <v>0</v>
      </c>
      <c r="U242" s="11">
        <f>'[3]coopneg'!W115</f>
        <v>34.3</v>
      </c>
      <c r="V242" s="196">
        <f>'[3]coopneg'!X115</f>
        <v>1350.8</v>
      </c>
      <c r="W242" s="11">
        <f>'[3]coopneg'!Y115</f>
        <v>88.5</v>
      </c>
      <c r="X242" s="11">
        <f>'[3]coopneg'!Z115</f>
        <v>0</v>
      </c>
      <c r="Y242" s="11">
        <f>'[3]coopneg'!AA115</f>
        <v>0</v>
      </c>
      <c r="Z242" s="196">
        <f>'[3]coopneg'!AB115</f>
        <v>88.5</v>
      </c>
      <c r="AA242" s="11">
        <f>'[3]coopneg'!AC115</f>
        <v>0</v>
      </c>
      <c r="AB242" s="11">
        <f>'[3]coopneg'!AD115</f>
        <v>0</v>
      </c>
      <c r="AC242" s="11">
        <f>'[3]coopneg'!AE115</f>
        <v>0</v>
      </c>
      <c r="AD242" s="11">
        <f>'[3]coopneg'!AF115</f>
        <v>0</v>
      </c>
    </row>
    <row r="243" spans="1:30" s="27" customFormat="1" ht="12.75">
      <c r="A243" s="167" t="s">
        <v>218</v>
      </c>
      <c r="B243" s="11">
        <f>'[3]coopneg'!E116</f>
        <v>268.39</v>
      </c>
      <c r="C243" s="11">
        <f>'[3]coopneg'!F116</f>
        <v>0</v>
      </c>
      <c r="D243" s="11">
        <f>'[3]coopneg'!G116</f>
        <v>0</v>
      </c>
      <c r="E243" s="142">
        <f>'[3]coopneg'!H116</f>
        <v>268.39</v>
      </c>
      <c r="F243" s="11">
        <f>'[3]coopneg'!I116</f>
        <v>101.6</v>
      </c>
      <c r="G243" s="11">
        <f>'[3]coopneg'!J116</f>
        <v>0</v>
      </c>
      <c r="H243" s="11">
        <f>'[3]coopneg'!K116</f>
        <v>0</v>
      </c>
      <c r="I243" s="142">
        <f>'[3]coopneg'!L116</f>
        <v>101.6</v>
      </c>
      <c r="J243" s="11">
        <f>'[3]coopneg'!M116</f>
        <v>105.25</v>
      </c>
      <c r="K243" s="11">
        <f>'[3]coopneg'!N116</f>
        <v>0</v>
      </c>
      <c r="L243" s="11">
        <f>'[3]coopneg'!O116</f>
        <v>0</v>
      </c>
      <c r="M243" s="142">
        <f>'[3]coopneg'!P116</f>
        <v>105.25</v>
      </c>
      <c r="N243" s="11">
        <f>'[3]coopneg'!Q116</f>
        <v>6.09</v>
      </c>
      <c r="O243" s="11">
        <f>'[3]coopneg'!R116</f>
        <v>0</v>
      </c>
      <c r="P243" s="11">
        <f>'[3]coopneg'!S116</f>
        <v>0</v>
      </c>
      <c r="Q243" s="142">
        <f>'[3]coopneg'!T116</f>
        <v>6.09</v>
      </c>
      <c r="R243" s="167" t="s">
        <v>218</v>
      </c>
      <c r="S243" s="11">
        <f>'[3]coopneg'!U116</f>
        <v>320.4</v>
      </c>
      <c r="T243" s="11">
        <f>'[3]coopneg'!V116</f>
        <v>0</v>
      </c>
      <c r="U243" s="11">
        <f>'[3]coopneg'!W116</f>
        <v>0</v>
      </c>
      <c r="V243" s="196">
        <f>'[3]coopneg'!X116</f>
        <v>320.4</v>
      </c>
      <c r="W243" s="11">
        <f>'[3]coopneg'!Y116</f>
        <v>0</v>
      </c>
      <c r="X243" s="11">
        <f>'[3]coopneg'!Z116</f>
        <v>0</v>
      </c>
      <c r="Y243" s="11">
        <f>'[3]coopneg'!AA116</f>
        <v>0</v>
      </c>
      <c r="Z243" s="196">
        <f>'[3]coopneg'!AB116</f>
        <v>0</v>
      </c>
      <c r="AA243" s="11">
        <f>'[3]coopneg'!AC116</f>
        <v>0</v>
      </c>
      <c r="AB243" s="11">
        <f>'[3]coopneg'!AD116</f>
        <v>0</v>
      </c>
      <c r="AC243" s="11">
        <f>'[3]coopneg'!AE116</f>
        <v>0</v>
      </c>
      <c r="AD243" s="11">
        <f>'[3]coopneg'!AF116</f>
        <v>0</v>
      </c>
    </row>
    <row r="244" spans="1:30" s="27" customFormat="1" ht="12.75">
      <c r="A244" s="167" t="s">
        <v>219</v>
      </c>
      <c r="B244" s="11">
        <f>'[3]coopneg'!E117</f>
        <v>926.8</v>
      </c>
      <c r="C244" s="11">
        <f>'[3]coopneg'!F117</f>
        <v>97</v>
      </c>
      <c r="D244" s="11">
        <f>'[3]coopneg'!G117</f>
        <v>0</v>
      </c>
      <c r="E244" s="142">
        <f>'[3]coopneg'!H117</f>
        <v>1023.8</v>
      </c>
      <c r="F244" s="11">
        <f>'[3]coopneg'!I117</f>
        <v>4764.1</v>
      </c>
      <c r="G244" s="11">
        <f>'[3]coopneg'!J117</f>
        <v>2030.4</v>
      </c>
      <c r="H244" s="11">
        <f>'[3]coopneg'!K117</f>
        <v>0</v>
      </c>
      <c r="I244" s="142">
        <f>'[3]coopneg'!L117</f>
        <v>6794.5</v>
      </c>
      <c r="J244" s="11">
        <f>'[3]coopneg'!M117</f>
        <v>0</v>
      </c>
      <c r="K244" s="11">
        <f>'[3]coopneg'!N117</f>
        <v>0</v>
      </c>
      <c r="L244" s="11">
        <f>'[3]coopneg'!O117</f>
        <v>0</v>
      </c>
      <c r="M244" s="142">
        <f>'[3]coopneg'!P117</f>
        <v>0</v>
      </c>
      <c r="N244" s="11">
        <f>'[3]coopneg'!Q117</f>
        <v>0</v>
      </c>
      <c r="O244" s="11">
        <f>'[3]coopneg'!R117</f>
        <v>0</v>
      </c>
      <c r="P244" s="11">
        <f>'[3]coopneg'!S117</f>
        <v>0</v>
      </c>
      <c r="Q244" s="142">
        <f>'[3]coopneg'!T117</f>
        <v>0</v>
      </c>
      <c r="R244" s="167" t="s">
        <v>219</v>
      </c>
      <c r="S244" s="11">
        <f>'[3]coopneg'!U117</f>
        <v>272.4</v>
      </c>
      <c r="T244" s="11">
        <f>'[3]coopneg'!V117</f>
        <v>178.2</v>
      </c>
      <c r="U244" s="11">
        <f>'[3]coopneg'!W117</f>
        <v>0</v>
      </c>
      <c r="V244" s="196">
        <f>'[3]coopneg'!X117</f>
        <v>450.6</v>
      </c>
      <c r="W244" s="11">
        <f>'[3]coopneg'!Y117</f>
        <v>0</v>
      </c>
      <c r="X244" s="11">
        <f>'[3]coopneg'!Z117</f>
        <v>0</v>
      </c>
      <c r="Y244" s="11">
        <f>'[3]coopneg'!AA117</f>
        <v>0</v>
      </c>
      <c r="Z244" s="196">
        <f>'[3]coopneg'!AB117</f>
        <v>0</v>
      </c>
      <c r="AA244" s="11">
        <f>'[3]coopneg'!AC117</f>
        <v>0</v>
      </c>
      <c r="AB244" s="11">
        <f>'[3]coopneg'!AD117</f>
        <v>0</v>
      </c>
      <c r="AC244" s="11">
        <f>'[3]coopneg'!AE117</f>
        <v>0</v>
      </c>
      <c r="AD244" s="11">
        <f>'[3]coopneg'!AF117</f>
        <v>0</v>
      </c>
    </row>
    <row r="245" spans="1:30" s="72" customFormat="1" ht="12.75">
      <c r="A245" s="179" t="s">
        <v>103</v>
      </c>
      <c r="B245" s="163">
        <f aca="true" t="shared" si="44" ref="B245:Q245">B239+B240+B241+B242+B243+B244</f>
        <v>5129.200000000001</v>
      </c>
      <c r="C245" s="163">
        <f t="shared" si="44"/>
        <v>763.58</v>
      </c>
      <c r="D245" s="163">
        <f t="shared" si="44"/>
        <v>82.8</v>
      </c>
      <c r="E245" s="163">
        <f t="shared" si="44"/>
        <v>5975.58</v>
      </c>
      <c r="F245" s="163">
        <f t="shared" si="44"/>
        <v>9271.800000000001</v>
      </c>
      <c r="G245" s="163">
        <f t="shared" si="44"/>
        <v>2273.12</v>
      </c>
      <c r="H245" s="163">
        <f t="shared" si="44"/>
        <v>149.4</v>
      </c>
      <c r="I245" s="163">
        <f t="shared" si="44"/>
        <v>11694.32</v>
      </c>
      <c r="J245" s="163">
        <f t="shared" si="44"/>
        <v>594.24</v>
      </c>
      <c r="K245" s="163">
        <f t="shared" si="44"/>
        <v>46.59</v>
      </c>
      <c r="L245" s="163">
        <f t="shared" si="44"/>
        <v>18.5</v>
      </c>
      <c r="M245" s="163">
        <f t="shared" si="44"/>
        <v>659.33</v>
      </c>
      <c r="N245" s="163">
        <f t="shared" si="44"/>
        <v>6.09</v>
      </c>
      <c r="O245" s="163">
        <f t="shared" si="44"/>
        <v>0</v>
      </c>
      <c r="P245" s="163">
        <f t="shared" si="44"/>
        <v>6.2</v>
      </c>
      <c r="Q245" s="163">
        <f t="shared" si="44"/>
        <v>12.29</v>
      </c>
      <c r="R245" s="179" t="s">
        <v>103</v>
      </c>
      <c r="S245" s="163">
        <f aca="true" t="shared" si="45" ref="S245:AD245">S239+S240+S241+S242+S243+S244</f>
        <v>3357.5600000000004</v>
      </c>
      <c r="T245" s="163">
        <f t="shared" si="45"/>
        <v>494.01</v>
      </c>
      <c r="U245" s="163">
        <f t="shared" si="45"/>
        <v>88.1</v>
      </c>
      <c r="V245" s="198">
        <f t="shared" si="45"/>
        <v>3939.67</v>
      </c>
      <c r="W245" s="163">
        <f t="shared" si="45"/>
        <v>88.5</v>
      </c>
      <c r="X245" s="163">
        <f t="shared" si="45"/>
        <v>0</v>
      </c>
      <c r="Y245" s="163">
        <f t="shared" si="45"/>
        <v>0</v>
      </c>
      <c r="Z245" s="198">
        <f t="shared" si="45"/>
        <v>88.5</v>
      </c>
      <c r="AA245" s="163">
        <f t="shared" si="45"/>
        <v>0</v>
      </c>
      <c r="AB245" s="163">
        <f t="shared" si="45"/>
        <v>0</v>
      </c>
      <c r="AC245" s="163">
        <f t="shared" si="45"/>
        <v>0</v>
      </c>
      <c r="AD245" s="163">
        <f t="shared" si="45"/>
        <v>0</v>
      </c>
    </row>
    <row r="246" spans="1:30" s="27" customFormat="1" ht="12.75">
      <c r="A246" s="170" t="s">
        <v>220</v>
      </c>
      <c r="B246" s="11"/>
      <c r="C246" s="11"/>
      <c r="D246" s="11"/>
      <c r="E246" s="142"/>
      <c r="F246" s="11"/>
      <c r="G246" s="11"/>
      <c r="H246" s="11"/>
      <c r="I246" s="142"/>
      <c r="J246" s="11"/>
      <c r="K246" s="11"/>
      <c r="L246" s="11"/>
      <c r="M246" s="142"/>
      <c r="N246" s="11"/>
      <c r="O246" s="11"/>
      <c r="P246" s="11"/>
      <c r="Q246" s="142"/>
      <c r="R246" s="170" t="s">
        <v>220</v>
      </c>
      <c r="S246" s="11"/>
      <c r="T246" s="11"/>
      <c r="U246" s="11"/>
      <c r="V246" s="196"/>
      <c r="W246" s="11"/>
      <c r="X246" s="11"/>
      <c r="Y246" s="11"/>
      <c r="Z246" s="196"/>
      <c r="AA246" s="11"/>
      <c r="AB246" s="11"/>
      <c r="AC246" s="11"/>
      <c r="AD246" s="11"/>
    </row>
    <row r="247" spans="1:30" s="27" customFormat="1" ht="12.75">
      <c r="A247" s="167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4">
        <f>$E$21</f>
        <v>0</v>
      </c>
      <c r="F247" s="11">
        <f>$B$21</f>
        <v>0</v>
      </c>
      <c r="G247" s="11">
        <f>$C$21</f>
        <v>0</v>
      </c>
      <c r="H247" s="11">
        <f>$D$21</f>
        <v>0</v>
      </c>
      <c r="I247" s="154">
        <f>$E$21</f>
        <v>0</v>
      </c>
      <c r="J247" s="11">
        <f>$B$21</f>
        <v>0</v>
      </c>
      <c r="K247" s="11">
        <f>$C$21</f>
        <v>0</v>
      </c>
      <c r="L247" s="11">
        <f>$D$21</f>
        <v>0</v>
      </c>
      <c r="M247" s="154">
        <f>$E$21</f>
        <v>0</v>
      </c>
      <c r="N247" s="11">
        <f>$B$21</f>
        <v>0</v>
      </c>
      <c r="O247" s="11">
        <f>$C$21</f>
        <v>0</v>
      </c>
      <c r="P247" s="11">
        <f>$D$21</f>
        <v>0</v>
      </c>
      <c r="Q247" s="154">
        <f>$E$21</f>
        <v>0</v>
      </c>
      <c r="R247" s="167" t="s">
        <v>221</v>
      </c>
      <c r="S247" s="11">
        <f>$B$21</f>
        <v>0</v>
      </c>
      <c r="T247" s="11">
        <f aca="true" t="shared" si="46" ref="T247:AD247">$B$21</f>
        <v>0</v>
      </c>
      <c r="U247" s="11">
        <f t="shared" si="46"/>
        <v>0</v>
      </c>
      <c r="V247" s="196">
        <f t="shared" si="46"/>
        <v>0</v>
      </c>
      <c r="W247" s="11">
        <f>$B$21</f>
        <v>0</v>
      </c>
      <c r="X247" s="11">
        <f t="shared" si="46"/>
        <v>0</v>
      </c>
      <c r="Y247" s="11">
        <f t="shared" si="46"/>
        <v>0</v>
      </c>
      <c r="Z247" s="196">
        <f t="shared" si="46"/>
        <v>0</v>
      </c>
      <c r="AA247" s="11">
        <f>$B$21</f>
        <v>0</v>
      </c>
      <c r="AB247" s="11">
        <f t="shared" si="46"/>
        <v>0</v>
      </c>
      <c r="AC247" s="11">
        <f t="shared" si="46"/>
        <v>0</v>
      </c>
      <c r="AD247" s="11">
        <f t="shared" si="46"/>
        <v>0</v>
      </c>
    </row>
    <row r="248" spans="1:30" s="27" customFormat="1" ht="12.75">
      <c r="A248" s="168" t="s">
        <v>222</v>
      </c>
      <c r="B248" s="63">
        <f>'[3]coopneg'!E121</f>
        <v>925.2</v>
      </c>
      <c r="C248" s="63">
        <f>'[3]coopneg'!F121</f>
        <v>159.1</v>
      </c>
      <c r="D248" s="63">
        <f>'[3]coopneg'!G121</f>
        <v>0</v>
      </c>
      <c r="E248" s="155">
        <f>'[3]coopneg'!H121</f>
        <v>1084.3</v>
      </c>
      <c r="F248" s="63">
        <f>'[3]coopneg'!I121</f>
        <v>0</v>
      </c>
      <c r="G248" s="63">
        <f>'[3]coopneg'!J121</f>
        <v>0</v>
      </c>
      <c r="H248" s="63">
        <f>'[3]coopneg'!K121</f>
        <v>0</v>
      </c>
      <c r="I248" s="155">
        <f>'[3]coopneg'!L121</f>
        <v>0</v>
      </c>
      <c r="J248" s="63">
        <f>'[3]coopneg'!M121</f>
        <v>0</v>
      </c>
      <c r="K248" s="63">
        <f>'[3]coopneg'!N121</f>
        <v>0</v>
      </c>
      <c r="L248" s="63">
        <f>'[3]coopneg'!O121</f>
        <v>0</v>
      </c>
      <c r="M248" s="155">
        <f>'[3]coopneg'!P121</f>
        <v>0</v>
      </c>
      <c r="N248" s="63">
        <f>'[3]coopneg'!Q121</f>
        <v>0</v>
      </c>
      <c r="O248" s="63">
        <f>'[3]coopneg'!R121</f>
        <v>0</v>
      </c>
      <c r="P248" s="63">
        <f>'[3]coopneg'!S121</f>
        <v>0</v>
      </c>
      <c r="Q248" s="155">
        <f>'[3]coopneg'!T121</f>
        <v>0</v>
      </c>
      <c r="R248" s="168" t="s">
        <v>222</v>
      </c>
      <c r="S248" s="63">
        <f>'[3]coopneg'!U121</f>
        <v>0</v>
      </c>
      <c r="T248" s="63">
        <f>'[3]coopneg'!V121</f>
        <v>0</v>
      </c>
      <c r="U248" s="63">
        <f>'[3]coopneg'!W121</f>
        <v>0</v>
      </c>
      <c r="V248" s="202">
        <f>'[3]coopneg'!X121</f>
        <v>0</v>
      </c>
      <c r="W248" s="63">
        <f>'[3]coopneg'!Y121</f>
        <v>0</v>
      </c>
      <c r="X248" s="63">
        <f>'[3]coopneg'!Z121</f>
        <v>0</v>
      </c>
      <c r="Y248" s="63">
        <f>'[3]coopneg'!AA121</f>
        <v>0</v>
      </c>
      <c r="Z248" s="202">
        <f>'[3]coopneg'!AB121</f>
        <v>0</v>
      </c>
      <c r="AA248" s="63">
        <f>'[3]coopneg'!AC121</f>
        <v>0</v>
      </c>
      <c r="AB248" s="63">
        <f>'[3]coopneg'!AD121</f>
        <v>0</v>
      </c>
      <c r="AC248" s="63">
        <f>'[3]coopneg'!AE121</f>
        <v>0</v>
      </c>
      <c r="AD248" s="63">
        <f>'[3]coopneg'!AF121</f>
        <v>0</v>
      </c>
    </row>
    <row r="249" spans="1:30" s="158" customFormat="1" ht="19.5" customHeight="1">
      <c r="A249" s="169" t="s">
        <v>223</v>
      </c>
      <c r="B249" s="156">
        <f aca="true" t="shared" si="47" ref="B249:Q249">B118+B124+B129+B133+B141+B146+B152+B156+B162+B166+B172+B179+B186+B192+B199+B209+B214+B224+B230+B237+B245+B247+B248</f>
        <v>3240997.85</v>
      </c>
      <c r="C249" s="156">
        <f t="shared" si="47"/>
        <v>2009737.9400000006</v>
      </c>
      <c r="D249" s="156">
        <f t="shared" si="47"/>
        <v>39062.31999999999</v>
      </c>
      <c r="E249" s="190">
        <f>E118+E124+E129+E133+E141+E146+E152+E156+E162+E166+E172+E179+E186+E192+E199+E209+E214+E224+E230+E237+E245+E247+E248</f>
        <v>5289970.550000001</v>
      </c>
      <c r="F249" s="156">
        <f t="shared" si="47"/>
        <v>1084570.1900000002</v>
      </c>
      <c r="G249" s="156">
        <f t="shared" si="47"/>
        <v>616919.97</v>
      </c>
      <c r="H249" s="123">
        <f t="shared" si="47"/>
        <v>15572.39</v>
      </c>
      <c r="I249" s="129">
        <f t="shared" si="47"/>
        <v>1717062.56</v>
      </c>
      <c r="J249" s="156">
        <f t="shared" si="47"/>
        <v>76577.43000000001</v>
      </c>
      <c r="K249" s="156">
        <f t="shared" si="47"/>
        <v>42741.96</v>
      </c>
      <c r="L249" s="123">
        <f t="shared" si="47"/>
        <v>2554.65</v>
      </c>
      <c r="M249" s="129">
        <f t="shared" si="47"/>
        <v>121874.05</v>
      </c>
      <c r="N249" s="156">
        <f t="shared" si="47"/>
        <v>13906.669999999998</v>
      </c>
      <c r="O249" s="156">
        <f t="shared" si="47"/>
        <v>7979.069999999999</v>
      </c>
      <c r="P249" s="123">
        <f t="shared" si="47"/>
        <v>2387.77</v>
      </c>
      <c r="Q249" s="123">
        <f t="shared" si="47"/>
        <v>24273.510000000002</v>
      </c>
      <c r="R249" s="169" t="s">
        <v>223</v>
      </c>
      <c r="S249" s="156">
        <f aca="true" t="shared" si="48" ref="S249:AD249">S118+S124+S129+S133+S141+S146+S152+S156+S162+S166+S172+S179+S186+S192+S199+S209+S214+S224+S230+S237+S245+S247+S248</f>
        <v>342516.4799999999</v>
      </c>
      <c r="T249" s="156">
        <f t="shared" si="48"/>
        <v>173218.05000000005</v>
      </c>
      <c r="U249" s="123">
        <f t="shared" si="48"/>
        <v>10765.57</v>
      </c>
      <c r="V249" s="157">
        <f t="shared" si="48"/>
        <v>526500.1100000001</v>
      </c>
      <c r="W249" s="156">
        <f t="shared" si="48"/>
        <v>187285.64999999997</v>
      </c>
      <c r="X249" s="156">
        <f t="shared" si="48"/>
        <v>82766.53000000001</v>
      </c>
      <c r="Y249" s="123">
        <f t="shared" si="48"/>
        <v>5756.469999999999</v>
      </c>
      <c r="Z249" s="129">
        <f t="shared" si="48"/>
        <v>275808.64999999997</v>
      </c>
      <c r="AA249" s="156">
        <f t="shared" si="48"/>
        <v>2668.4999999999995</v>
      </c>
      <c r="AB249" s="156">
        <f t="shared" si="48"/>
        <v>239.32</v>
      </c>
      <c r="AC249" s="123">
        <f t="shared" si="48"/>
        <v>209.66</v>
      </c>
      <c r="AD249" s="123">
        <f t="shared" si="48"/>
        <v>3117.4799999999996</v>
      </c>
    </row>
    <row r="250" spans="1:30" s="27" customFormat="1" ht="21.75" customHeight="1">
      <c r="A250" s="191" t="s">
        <v>224</v>
      </c>
      <c r="B250" s="191" t="s">
        <v>225</v>
      </c>
      <c r="C250" s="44"/>
      <c r="D250" s="44"/>
      <c r="E250" s="98"/>
      <c r="F250" s="42"/>
      <c r="G250" s="49"/>
      <c r="H250" s="42"/>
      <c r="I250" s="99"/>
      <c r="J250" s="46"/>
      <c r="K250" s="49"/>
      <c r="L250" s="47"/>
      <c r="M250" s="100"/>
      <c r="N250" s="35"/>
      <c r="O250" s="47"/>
      <c r="P250" s="42"/>
      <c r="Q250" s="99"/>
      <c r="R250" s="191" t="s">
        <v>224</v>
      </c>
      <c r="S250" s="191" t="s">
        <v>225</v>
      </c>
      <c r="T250" s="44"/>
      <c r="U250" s="44"/>
      <c r="V250" s="45"/>
      <c r="W250" s="49"/>
      <c r="X250" s="49"/>
      <c r="Y250" s="49"/>
      <c r="Z250" s="45"/>
      <c r="AA250" s="49"/>
      <c r="AB250" s="49"/>
      <c r="AC250" s="49"/>
      <c r="AD250" s="45"/>
    </row>
    <row r="251" spans="1:30" s="27" customFormat="1" ht="12">
      <c r="A251" s="28"/>
      <c r="B251" s="31"/>
      <c r="C251" s="31"/>
      <c r="D251" s="31"/>
      <c r="E251" s="96"/>
      <c r="F251" s="42"/>
      <c r="G251" s="49"/>
      <c r="H251" s="42"/>
      <c r="I251" s="96"/>
      <c r="J251" s="33"/>
      <c r="K251" s="49"/>
      <c r="L251" s="49"/>
      <c r="M251" s="96"/>
      <c r="N251" s="50"/>
      <c r="O251" s="49"/>
      <c r="P251" s="73"/>
      <c r="Q251" s="96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5"/>
    </row>
    <row r="252" spans="1:30" s="29" customFormat="1" ht="12">
      <c r="A252" s="18"/>
      <c r="B252" s="18"/>
      <c r="C252" s="66"/>
      <c r="D252" s="18"/>
      <c r="E252" s="93"/>
      <c r="F252" s="74"/>
      <c r="G252" s="110"/>
      <c r="H252" s="74"/>
      <c r="I252" s="93"/>
      <c r="J252" s="18"/>
      <c r="K252" s="110"/>
      <c r="L252" s="74"/>
      <c r="M252" s="93"/>
      <c r="N252" s="18"/>
      <c r="O252" s="110"/>
      <c r="P252" s="74"/>
      <c r="Q252" s="93"/>
      <c r="R252" s="51"/>
      <c r="S252" s="18"/>
      <c r="T252" s="66"/>
      <c r="U252" s="18"/>
      <c r="V252" s="18"/>
      <c r="W252" s="18"/>
      <c r="X252" s="66"/>
      <c r="Y252" s="18"/>
      <c r="Z252" s="18"/>
      <c r="AA252" s="18"/>
      <c r="AB252" s="66"/>
      <c r="AC252" s="18"/>
      <c r="AD252" s="74"/>
    </row>
    <row r="253" spans="1:30" s="27" customFormat="1" ht="12">
      <c r="A253" s="28"/>
      <c r="B253" s="31"/>
      <c r="C253" s="31"/>
      <c r="D253" s="31"/>
      <c r="E253" s="96"/>
      <c r="F253" s="42"/>
      <c r="G253" s="49"/>
      <c r="H253" s="42"/>
      <c r="I253" s="96"/>
      <c r="J253" s="33"/>
      <c r="K253" s="49"/>
      <c r="L253" s="49"/>
      <c r="M253" s="96"/>
      <c r="N253" s="50"/>
      <c r="O253" s="49"/>
      <c r="P253" s="73"/>
      <c r="Q253" s="96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5"/>
    </row>
    <row r="254" spans="1:30" s="27" customFormat="1" ht="12">
      <c r="A254" s="28"/>
      <c r="B254" s="31"/>
      <c r="C254" s="31"/>
      <c r="D254" s="56"/>
      <c r="E254" s="96"/>
      <c r="F254" s="42"/>
      <c r="G254" s="49"/>
      <c r="H254" s="81"/>
      <c r="I254" s="96"/>
      <c r="J254" s="33"/>
      <c r="K254" s="49"/>
      <c r="L254" s="81"/>
      <c r="M254" s="96"/>
      <c r="N254" s="50"/>
      <c r="O254" s="49"/>
      <c r="P254" s="81"/>
      <c r="Q254" s="96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5"/>
    </row>
    <row r="255" spans="1:30" s="27" customFormat="1" ht="12">
      <c r="A255" s="28"/>
      <c r="B255" s="31"/>
      <c r="C255" s="31"/>
      <c r="D255" s="31"/>
      <c r="E255" s="96"/>
      <c r="F255" s="42"/>
      <c r="G255" s="49"/>
      <c r="H255" s="42"/>
      <c r="I255" s="96"/>
      <c r="J255" s="33"/>
      <c r="K255" s="49"/>
      <c r="L255" s="49"/>
      <c r="M255" s="96"/>
      <c r="N255" s="50"/>
      <c r="O255" s="49"/>
      <c r="P255" s="73"/>
      <c r="Q255" s="96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5"/>
    </row>
    <row r="256" spans="1:30" s="27" customFormat="1" ht="12">
      <c r="A256" s="28"/>
      <c r="B256" s="31"/>
      <c r="C256" s="31"/>
      <c r="D256" s="31"/>
      <c r="E256" s="96"/>
      <c r="F256" s="42"/>
      <c r="G256" s="49"/>
      <c r="H256" s="42"/>
      <c r="I256" s="96"/>
      <c r="J256" s="33"/>
      <c r="K256" s="49"/>
      <c r="L256" s="49"/>
      <c r="M256" s="96"/>
      <c r="N256" s="50"/>
      <c r="O256" s="49"/>
      <c r="P256" s="73"/>
      <c r="Q256" s="96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5"/>
    </row>
    <row r="257" spans="1:30" s="27" customFormat="1" ht="12">
      <c r="A257" s="28"/>
      <c r="B257" s="31"/>
      <c r="C257" s="31"/>
      <c r="D257" s="31"/>
      <c r="E257" s="96"/>
      <c r="F257" s="42"/>
      <c r="G257" s="49"/>
      <c r="H257" s="42"/>
      <c r="I257" s="96"/>
      <c r="J257" s="33"/>
      <c r="K257" s="49"/>
      <c r="L257" s="49"/>
      <c r="M257" s="96"/>
      <c r="N257" s="50"/>
      <c r="O257" s="49"/>
      <c r="P257" s="73"/>
      <c r="Q257" s="96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5"/>
    </row>
    <row r="258" spans="1:30" s="27" customFormat="1" ht="12">
      <c r="A258" s="28"/>
      <c r="B258" s="31"/>
      <c r="C258" s="31"/>
      <c r="D258" s="31"/>
      <c r="E258" s="96"/>
      <c r="F258" s="42"/>
      <c r="G258" s="49"/>
      <c r="H258" s="42"/>
      <c r="I258" s="96"/>
      <c r="J258" s="33"/>
      <c r="K258" s="49"/>
      <c r="L258" s="49"/>
      <c r="M258" s="96"/>
      <c r="N258" s="50"/>
      <c r="O258" s="49"/>
      <c r="P258" s="73"/>
      <c r="Q258" s="96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5"/>
    </row>
    <row r="259" spans="1:30" s="27" customFormat="1" ht="12">
      <c r="A259" s="28"/>
      <c r="B259" s="31"/>
      <c r="C259" s="31"/>
      <c r="D259" s="31"/>
      <c r="E259" s="96"/>
      <c r="F259" s="42"/>
      <c r="G259" s="49"/>
      <c r="H259" s="42"/>
      <c r="I259" s="96"/>
      <c r="J259" s="33"/>
      <c r="K259" s="49"/>
      <c r="L259" s="49"/>
      <c r="M259" s="96"/>
      <c r="N259" s="50"/>
      <c r="O259" s="49"/>
      <c r="P259" s="73"/>
      <c r="Q259" s="96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5"/>
    </row>
    <row r="260" spans="1:30" s="27" customFormat="1" ht="12">
      <c r="A260" s="28"/>
      <c r="B260" s="31"/>
      <c r="C260" s="31"/>
      <c r="D260" s="31"/>
      <c r="E260" s="96"/>
      <c r="F260" s="42"/>
      <c r="G260" s="49"/>
      <c r="H260" s="42"/>
      <c r="I260" s="96"/>
      <c r="J260" s="33"/>
      <c r="K260" s="49"/>
      <c r="L260" s="49"/>
      <c r="M260" s="96"/>
      <c r="N260" s="50"/>
      <c r="O260" s="49"/>
      <c r="P260" s="73"/>
      <c r="Q260" s="96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5"/>
    </row>
    <row r="261" spans="1:30" s="27" customFormat="1" ht="12">
      <c r="A261" s="28"/>
      <c r="B261" s="31"/>
      <c r="C261" s="31"/>
      <c r="D261" s="31"/>
      <c r="E261" s="96"/>
      <c r="F261" s="42"/>
      <c r="G261" s="49"/>
      <c r="H261" s="42"/>
      <c r="I261" s="96"/>
      <c r="J261" s="33"/>
      <c r="K261" s="49"/>
      <c r="L261" s="49"/>
      <c r="M261" s="96"/>
      <c r="N261" s="50"/>
      <c r="O261" s="49"/>
      <c r="P261" s="73"/>
      <c r="Q261" s="96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5"/>
    </row>
    <row r="262" spans="1:30" s="27" customFormat="1" ht="12">
      <c r="A262" s="28"/>
      <c r="B262" s="31"/>
      <c r="C262" s="31"/>
      <c r="D262" s="31"/>
      <c r="E262" s="96"/>
      <c r="F262" s="42"/>
      <c r="G262" s="49"/>
      <c r="H262" s="42"/>
      <c r="I262" s="96"/>
      <c r="J262" s="33"/>
      <c r="K262" s="49"/>
      <c r="L262" s="49"/>
      <c r="M262" s="96"/>
      <c r="N262" s="50"/>
      <c r="O262" s="49"/>
      <c r="P262" s="73"/>
      <c r="Q262" s="96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5"/>
    </row>
    <row r="263" spans="1:30" s="27" customFormat="1" ht="12">
      <c r="A263" s="28"/>
      <c r="B263" s="31"/>
      <c r="C263" s="31"/>
      <c r="D263" s="31"/>
      <c r="E263" s="96"/>
      <c r="F263" s="42"/>
      <c r="G263" s="49"/>
      <c r="H263" s="42"/>
      <c r="I263" s="96"/>
      <c r="J263" s="33"/>
      <c r="K263" s="49"/>
      <c r="L263" s="49"/>
      <c r="M263" s="96"/>
      <c r="N263" s="50"/>
      <c r="O263" s="49"/>
      <c r="P263" s="73"/>
      <c r="Q263" s="96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5"/>
    </row>
    <row r="264" spans="1:30" s="27" customFormat="1" ht="12">
      <c r="A264" s="28"/>
      <c r="B264" s="31"/>
      <c r="C264" s="31"/>
      <c r="D264" s="31"/>
      <c r="E264" s="96"/>
      <c r="F264" s="42"/>
      <c r="G264" s="49"/>
      <c r="H264" s="42"/>
      <c r="I264" s="96"/>
      <c r="J264" s="33"/>
      <c r="K264" s="49"/>
      <c r="L264" s="49"/>
      <c r="M264" s="96"/>
      <c r="N264" s="50"/>
      <c r="O264" s="49"/>
      <c r="P264" s="73"/>
      <c r="Q264" s="96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5"/>
    </row>
    <row r="265" spans="1:30" s="27" customFormat="1" ht="12">
      <c r="A265" s="28"/>
      <c r="B265" s="31"/>
      <c r="C265" s="31"/>
      <c r="D265" s="31"/>
      <c r="E265" s="96"/>
      <c r="F265" s="42"/>
      <c r="G265" s="49"/>
      <c r="H265" s="42"/>
      <c r="I265" s="96"/>
      <c r="J265" s="33"/>
      <c r="K265" s="49"/>
      <c r="L265" s="49"/>
      <c r="M265" s="96"/>
      <c r="N265" s="50"/>
      <c r="O265" s="49"/>
      <c r="P265" s="73"/>
      <c r="Q265" s="96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5"/>
    </row>
    <row r="266" spans="1:30" s="27" customFormat="1" ht="12">
      <c r="A266" s="28"/>
      <c r="B266" s="31"/>
      <c r="C266" s="31"/>
      <c r="D266" s="31"/>
      <c r="E266" s="96"/>
      <c r="F266" s="42"/>
      <c r="G266" s="49"/>
      <c r="H266" s="42"/>
      <c r="I266" s="96"/>
      <c r="J266" s="33"/>
      <c r="K266" s="49"/>
      <c r="L266" s="49"/>
      <c r="M266" s="96"/>
      <c r="N266" s="50"/>
      <c r="O266" s="49"/>
      <c r="P266" s="73"/>
      <c r="Q266" s="96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5"/>
    </row>
    <row r="267" spans="1:30" s="27" customFormat="1" ht="12">
      <c r="A267" s="28"/>
      <c r="B267" s="31"/>
      <c r="C267" s="31"/>
      <c r="D267" s="31"/>
      <c r="E267" s="96"/>
      <c r="F267" s="42"/>
      <c r="G267" s="49"/>
      <c r="H267" s="42"/>
      <c r="I267" s="96"/>
      <c r="J267" s="33"/>
      <c r="K267" s="49"/>
      <c r="L267" s="49"/>
      <c r="M267" s="96"/>
      <c r="N267" s="50"/>
      <c r="O267" s="49"/>
      <c r="P267" s="73"/>
      <c r="Q267" s="96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5"/>
    </row>
    <row r="268" spans="1:30" s="27" customFormat="1" ht="12">
      <c r="A268" s="28"/>
      <c r="B268" s="31"/>
      <c r="C268" s="31"/>
      <c r="D268" s="31"/>
      <c r="E268" s="96"/>
      <c r="F268" s="42"/>
      <c r="G268" s="49"/>
      <c r="H268" s="42"/>
      <c r="I268" s="96"/>
      <c r="J268" s="33"/>
      <c r="K268" s="49"/>
      <c r="L268" s="49"/>
      <c r="M268" s="96"/>
      <c r="N268" s="50"/>
      <c r="O268" s="49"/>
      <c r="P268" s="73"/>
      <c r="Q268" s="96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5"/>
    </row>
    <row r="269" spans="1:30" s="27" customFormat="1" ht="12">
      <c r="A269" s="28"/>
      <c r="B269" s="31"/>
      <c r="C269" s="31"/>
      <c r="D269" s="31"/>
      <c r="E269" s="96"/>
      <c r="F269" s="42"/>
      <c r="G269" s="49"/>
      <c r="H269" s="42"/>
      <c r="I269" s="96"/>
      <c r="J269" s="33"/>
      <c r="K269" s="49"/>
      <c r="L269" s="49"/>
      <c r="M269" s="96"/>
      <c r="N269" s="50"/>
      <c r="O269" s="49"/>
      <c r="P269" s="73"/>
      <c r="Q269" s="96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5"/>
    </row>
    <row r="270" spans="1:30" s="27" customFormat="1" ht="12">
      <c r="A270" s="28"/>
      <c r="B270" s="31"/>
      <c r="C270" s="31"/>
      <c r="D270" s="31"/>
      <c r="E270" s="96"/>
      <c r="F270" s="42"/>
      <c r="G270" s="49"/>
      <c r="H270" s="42"/>
      <c r="I270" s="96"/>
      <c r="J270" s="33"/>
      <c r="K270" s="49"/>
      <c r="L270" s="49"/>
      <c r="M270" s="96"/>
      <c r="N270" s="50"/>
      <c r="O270" s="49"/>
      <c r="P270" s="73"/>
      <c r="Q270" s="96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5"/>
    </row>
    <row r="271" spans="1:30" s="27" customFormat="1" ht="12">
      <c r="A271" s="28"/>
      <c r="B271" s="31"/>
      <c r="C271" s="31"/>
      <c r="D271" s="31"/>
      <c r="E271" s="96"/>
      <c r="F271" s="42"/>
      <c r="G271" s="49"/>
      <c r="H271" s="42"/>
      <c r="I271" s="96"/>
      <c r="J271" s="33"/>
      <c r="K271" s="49"/>
      <c r="L271" s="49"/>
      <c r="M271" s="96"/>
      <c r="N271" s="50"/>
      <c r="O271" s="49"/>
      <c r="P271" s="73"/>
      <c r="Q271" s="96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5"/>
    </row>
    <row r="272" spans="1:30" s="27" customFormat="1" ht="12">
      <c r="A272" s="28"/>
      <c r="B272" s="31"/>
      <c r="C272" s="31"/>
      <c r="D272" s="31"/>
      <c r="E272" s="96"/>
      <c r="F272" s="42"/>
      <c r="G272" s="49"/>
      <c r="H272" s="42"/>
      <c r="I272" s="96"/>
      <c r="J272" s="33"/>
      <c r="K272" s="49"/>
      <c r="L272" s="49"/>
      <c r="M272" s="96"/>
      <c r="N272" s="50"/>
      <c r="O272" s="49"/>
      <c r="P272" s="73"/>
      <c r="Q272" s="96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5"/>
    </row>
    <row r="273" spans="1:30" s="27" customFormat="1" ht="12">
      <c r="A273" s="28"/>
      <c r="B273" s="31"/>
      <c r="C273" s="31"/>
      <c r="D273" s="31"/>
      <c r="E273" s="96"/>
      <c r="F273" s="42"/>
      <c r="G273" s="49"/>
      <c r="H273" s="42"/>
      <c r="I273" s="96"/>
      <c r="J273" s="33"/>
      <c r="K273" s="49"/>
      <c r="L273" s="49"/>
      <c r="M273" s="96"/>
      <c r="N273" s="50"/>
      <c r="O273" s="49"/>
      <c r="P273" s="73"/>
      <c r="Q273" s="96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5"/>
    </row>
    <row r="274" spans="1:30" s="27" customFormat="1" ht="12">
      <c r="A274" s="28"/>
      <c r="B274" s="31"/>
      <c r="C274" s="31"/>
      <c r="D274" s="31"/>
      <c r="E274" s="96"/>
      <c r="F274" s="42"/>
      <c r="G274" s="49"/>
      <c r="H274" s="42"/>
      <c r="I274" s="96"/>
      <c r="J274" s="33"/>
      <c r="K274" s="49"/>
      <c r="L274" s="49"/>
      <c r="M274" s="96"/>
      <c r="N274" s="50"/>
      <c r="O274" s="49"/>
      <c r="P274" s="73"/>
      <c r="Q274" s="96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5"/>
    </row>
    <row r="275" spans="1:30" s="27" customFormat="1" ht="12">
      <c r="A275" s="28"/>
      <c r="B275" s="31"/>
      <c r="C275" s="31"/>
      <c r="D275" s="31"/>
      <c r="E275" s="96"/>
      <c r="F275" s="42"/>
      <c r="G275" s="49"/>
      <c r="H275" s="42"/>
      <c r="I275" s="96"/>
      <c r="J275" s="33"/>
      <c r="K275" s="49"/>
      <c r="L275" s="49"/>
      <c r="M275" s="96"/>
      <c r="N275" s="50"/>
      <c r="O275" s="49"/>
      <c r="P275" s="73"/>
      <c r="Q275" s="96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5"/>
    </row>
    <row r="276" spans="1:30" s="27" customFormat="1" ht="12">
      <c r="A276" s="28"/>
      <c r="B276" s="31"/>
      <c r="C276" s="31"/>
      <c r="D276" s="31"/>
      <c r="E276" s="96"/>
      <c r="F276" s="42"/>
      <c r="G276" s="49"/>
      <c r="H276" s="42"/>
      <c r="I276" s="96"/>
      <c r="J276" s="33"/>
      <c r="K276" s="49"/>
      <c r="L276" s="49"/>
      <c r="M276" s="96"/>
      <c r="N276" s="50"/>
      <c r="O276" s="49"/>
      <c r="P276" s="73"/>
      <c r="Q276" s="96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5"/>
    </row>
    <row r="277" spans="1:30" s="27" customFormat="1" ht="12">
      <c r="A277" s="28"/>
      <c r="B277" s="31"/>
      <c r="C277" s="31"/>
      <c r="D277" s="31"/>
      <c r="E277" s="96"/>
      <c r="F277" s="42"/>
      <c r="G277" s="49"/>
      <c r="H277" s="42"/>
      <c r="I277" s="96"/>
      <c r="J277" s="33"/>
      <c r="K277" s="49"/>
      <c r="L277" s="49"/>
      <c r="M277" s="96"/>
      <c r="N277" s="50"/>
      <c r="O277" s="49"/>
      <c r="P277" s="73"/>
      <c r="Q277" s="96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5"/>
    </row>
    <row r="278" spans="1:30" s="27" customFormat="1" ht="12">
      <c r="A278" s="28"/>
      <c r="B278" s="31"/>
      <c r="C278" s="31"/>
      <c r="D278" s="31"/>
      <c r="E278" s="96"/>
      <c r="F278" s="42"/>
      <c r="G278" s="49"/>
      <c r="H278" s="42"/>
      <c r="I278" s="96"/>
      <c r="J278" s="33"/>
      <c r="K278" s="49"/>
      <c r="L278" s="49"/>
      <c r="M278" s="96"/>
      <c r="N278" s="50"/>
      <c r="O278" s="49"/>
      <c r="P278" s="73"/>
      <c r="Q278" s="96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5"/>
    </row>
    <row r="279" spans="1:30" s="27" customFormat="1" ht="12">
      <c r="A279" s="28"/>
      <c r="B279" s="31"/>
      <c r="C279" s="31"/>
      <c r="D279" s="31"/>
      <c r="E279" s="96"/>
      <c r="F279" s="42"/>
      <c r="G279" s="49"/>
      <c r="H279" s="42"/>
      <c r="I279" s="96"/>
      <c r="J279" s="33"/>
      <c r="K279" s="49"/>
      <c r="L279" s="49"/>
      <c r="M279" s="96"/>
      <c r="N279" s="50"/>
      <c r="O279" s="49"/>
      <c r="P279" s="73"/>
      <c r="Q279" s="96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5"/>
    </row>
    <row r="280" spans="1:30" s="27" customFormat="1" ht="12">
      <c r="A280" s="28"/>
      <c r="B280" s="31"/>
      <c r="C280" s="31"/>
      <c r="D280" s="31"/>
      <c r="E280" s="96"/>
      <c r="F280" s="42"/>
      <c r="G280" s="49"/>
      <c r="H280" s="42"/>
      <c r="I280" s="96"/>
      <c r="J280" s="33"/>
      <c r="K280" s="49"/>
      <c r="L280" s="49"/>
      <c r="M280" s="96"/>
      <c r="N280" s="50"/>
      <c r="O280" s="49"/>
      <c r="P280" s="73"/>
      <c r="Q280" s="96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5"/>
    </row>
    <row r="281" spans="1:30" s="27" customFormat="1" ht="12">
      <c r="A281" s="28"/>
      <c r="B281" s="31"/>
      <c r="C281" s="31"/>
      <c r="D281" s="31"/>
      <c r="E281" s="96"/>
      <c r="F281" s="42"/>
      <c r="G281" s="49"/>
      <c r="H281" s="42"/>
      <c r="I281" s="96"/>
      <c r="J281" s="33"/>
      <c r="K281" s="49"/>
      <c r="L281" s="49"/>
      <c r="M281" s="96"/>
      <c r="N281" s="50"/>
      <c r="O281" s="49"/>
      <c r="P281" s="73"/>
      <c r="Q281" s="96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5"/>
    </row>
    <row r="282" spans="1:30" s="27" customFormat="1" ht="12">
      <c r="A282" s="28"/>
      <c r="B282" s="31"/>
      <c r="C282" s="31"/>
      <c r="D282" s="31"/>
      <c r="E282" s="96"/>
      <c r="F282" s="42"/>
      <c r="G282" s="49"/>
      <c r="H282" s="42"/>
      <c r="I282" s="96"/>
      <c r="J282" s="33"/>
      <c r="K282" s="49"/>
      <c r="L282" s="49"/>
      <c r="M282" s="96"/>
      <c r="N282" s="50"/>
      <c r="O282" s="49"/>
      <c r="P282" s="73"/>
      <c r="Q282" s="96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5"/>
    </row>
    <row r="283" spans="1:30" s="27" customFormat="1" ht="12">
      <c r="A283" s="28"/>
      <c r="B283" s="31"/>
      <c r="C283" s="31"/>
      <c r="D283" s="31"/>
      <c r="E283" s="96"/>
      <c r="F283" s="42"/>
      <c r="G283" s="49"/>
      <c r="H283" s="42"/>
      <c r="I283" s="96"/>
      <c r="J283" s="33"/>
      <c r="K283" s="49"/>
      <c r="L283" s="49"/>
      <c r="M283" s="96"/>
      <c r="N283" s="50"/>
      <c r="O283" s="49"/>
      <c r="P283" s="73"/>
      <c r="Q283" s="96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5"/>
    </row>
    <row r="284" spans="1:30" s="27" customFormat="1" ht="12">
      <c r="A284" s="28"/>
      <c r="B284" s="31"/>
      <c r="C284" s="31"/>
      <c r="D284" s="31"/>
      <c r="E284" s="96"/>
      <c r="F284" s="42"/>
      <c r="G284" s="49"/>
      <c r="H284" s="42"/>
      <c r="I284" s="96"/>
      <c r="J284" s="33"/>
      <c r="K284" s="49"/>
      <c r="L284" s="49"/>
      <c r="M284" s="96"/>
      <c r="N284" s="50"/>
      <c r="O284" s="49"/>
      <c r="P284" s="73"/>
      <c r="Q284" s="96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5"/>
    </row>
    <row r="285" spans="1:30" s="27" customFormat="1" ht="12">
      <c r="A285" s="28"/>
      <c r="B285" s="31"/>
      <c r="C285" s="31"/>
      <c r="D285" s="31"/>
      <c r="E285" s="96"/>
      <c r="F285" s="42"/>
      <c r="G285" s="49"/>
      <c r="H285" s="42"/>
      <c r="I285" s="96"/>
      <c r="J285" s="33"/>
      <c r="K285" s="49"/>
      <c r="L285" s="49"/>
      <c r="M285" s="96"/>
      <c r="N285" s="50"/>
      <c r="O285" s="49"/>
      <c r="P285" s="73"/>
      <c r="Q285" s="96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5"/>
    </row>
    <row r="286" spans="1:30" s="27" customFormat="1" ht="12">
      <c r="A286" s="28"/>
      <c r="B286" s="31"/>
      <c r="C286" s="31"/>
      <c r="D286" s="31"/>
      <c r="E286" s="96"/>
      <c r="F286" s="42"/>
      <c r="G286" s="49"/>
      <c r="H286" s="42"/>
      <c r="I286" s="96"/>
      <c r="J286" s="33"/>
      <c r="K286" s="49"/>
      <c r="L286" s="49"/>
      <c r="M286" s="96"/>
      <c r="N286" s="50"/>
      <c r="O286" s="49"/>
      <c r="P286" s="73"/>
      <c r="Q286" s="96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5"/>
    </row>
    <row r="287" spans="1:30" s="27" customFormat="1" ht="12">
      <c r="A287" s="28"/>
      <c r="B287" s="31"/>
      <c r="C287" s="31"/>
      <c r="D287" s="31"/>
      <c r="E287" s="96"/>
      <c r="F287" s="42"/>
      <c r="G287" s="49"/>
      <c r="H287" s="42"/>
      <c r="I287" s="96"/>
      <c r="J287" s="33"/>
      <c r="K287" s="49"/>
      <c r="L287" s="49"/>
      <c r="M287" s="96"/>
      <c r="N287" s="50"/>
      <c r="O287" s="49"/>
      <c r="P287" s="73"/>
      <c r="Q287" s="96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5"/>
    </row>
    <row r="288" spans="1:30" s="27" customFormat="1" ht="12">
      <c r="A288" s="28"/>
      <c r="B288" s="31"/>
      <c r="C288" s="31"/>
      <c r="D288" s="31"/>
      <c r="E288" s="96"/>
      <c r="F288" s="42"/>
      <c r="G288" s="49"/>
      <c r="H288" s="42"/>
      <c r="I288" s="96"/>
      <c r="J288" s="33"/>
      <c r="K288" s="49"/>
      <c r="L288" s="49"/>
      <c r="M288" s="96"/>
      <c r="N288" s="50"/>
      <c r="O288" s="49"/>
      <c r="P288" s="73"/>
      <c r="Q288" s="96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5"/>
    </row>
    <row r="289" spans="1:30" s="27" customFormat="1" ht="12">
      <c r="A289" s="28"/>
      <c r="B289" s="31"/>
      <c r="C289" s="31"/>
      <c r="D289" s="31"/>
      <c r="E289" s="96"/>
      <c r="F289" s="42"/>
      <c r="G289" s="49"/>
      <c r="H289" s="42"/>
      <c r="I289" s="96"/>
      <c r="J289" s="33"/>
      <c r="K289" s="49"/>
      <c r="L289" s="49"/>
      <c r="M289" s="96"/>
      <c r="N289" s="50"/>
      <c r="O289" s="49"/>
      <c r="P289" s="73"/>
      <c r="Q289" s="96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5"/>
    </row>
    <row r="290" spans="1:30" s="27" customFormat="1" ht="12">
      <c r="A290" s="28"/>
      <c r="B290" s="31"/>
      <c r="C290" s="31"/>
      <c r="D290" s="31"/>
      <c r="E290" s="96"/>
      <c r="F290" s="42"/>
      <c r="G290" s="49"/>
      <c r="H290" s="42"/>
      <c r="I290" s="96"/>
      <c r="J290" s="33"/>
      <c r="K290" s="49"/>
      <c r="L290" s="49"/>
      <c r="M290" s="96"/>
      <c r="N290" s="50"/>
      <c r="O290" s="49"/>
      <c r="P290" s="73"/>
      <c r="Q290" s="96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5"/>
    </row>
    <row r="291" spans="1:30" s="27" customFormat="1" ht="12">
      <c r="A291" s="28"/>
      <c r="B291" s="31"/>
      <c r="C291" s="31"/>
      <c r="D291" s="31"/>
      <c r="E291" s="96"/>
      <c r="F291" s="42"/>
      <c r="G291" s="49"/>
      <c r="H291" s="42"/>
      <c r="I291" s="96"/>
      <c r="J291" s="33"/>
      <c r="K291" s="49"/>
      <c r="L291" s="49"/>
      <c r="M291" s="96"/>
      <c r="N291" s="50"/>
      <c r="O291" s="49"/>
      <c r="P291" s="73"/>
      <c r="Q291" s="96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5"/>
    </row>
    <row r="292" spans="1:30" s="27" customFormat="1" ht="12">
      <c r="A292" s="28"/>
      <c r="B292" s="31"/>
      <c r="C292" s="31"/>
      <c r="D292" s="31"/>
      <c r="E292" s="96"/>
      <c r="F292" s="42"/>
      <c r="G292" s="49"/>
      <c r="H292" s="42"/>
      <c r="I292" s="96"/>
      <c r="J292" s="33"/>
      <c r="K292" s="49"/>
      <c r="L292" s="49"/>
      <c r="M292" s="96"/>
      <c r="N292" s="50"/>
      <c r="O292" s="49"/>
      <c r="P292" s="73"/>
      <c r="Q292" s="96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5"/>
    </row>
    <row r="293" spans="1:30" s="27" customFormat="1" ht="12">
      <c r="A293" s="28"/>
      <c r="B293" s="31"/>
      <c r="C293" s="31"/>
      <c r="D293" s="31"/>
      <c r="E293" s="96"/>
      <c r="F293" s="42"/>
      <c r="G293" s="49"/>
      <c r="H293" s="42"/>
      <c r="I293" s="96"/>
      <c r="J293" s="33"/>
      <c r="K293" s="49"/>
      <c r="L293" s="49"/>
      <c r="M293" s="96"/>
      <c r="N293" s="50"/>
      <c r="O293" s="49"/>
      <c r="P293" s="73"/>
      <c r="Q293" s="96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5"/>
    </row>
    <row r="294" spans="1:30" s="27" customFormat="1" ht="12">
      <c r="A294" s="28"/>
      <c r="B294" s="31"/>
      <c r="C294" s="31"/>
      <c r="D294" s="31"/>
      <c r="E294" s="96"/>
      <c r="F294" s="42"/>
      <c r="G294" s="49"/>
      <c r="H294" s="42"/>
      <c r="I294" s="96"/>
      <c r="J294" s="33"/>
      <c r="K294" s="49"/>
      <c r="L294" s="49"/>
      <c r="M294" s="96"/>
      <c r="N294" s="50"/>
      <c r="O294" s="49"/>
      <c r="P294" s="73"/>
      <c r="Q294" s="96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5"/>
    </row>
    <row r="295" spans="1:30" s="27" customFormat="1" ht="12">
      <c r="A295" s="28"/>
      <c r="B295" s="31"/>
      <c r="C295" s="31"/>
      <c r="D295" s="31"/>
      <c r="E295" s="96"/>
      <c r="F295" s="42"/>
      <c r="G295" s="49"/>
      <c r="H295" s="42"/>
      <c r="I295" s="96"/>
      <c r="J295" s="33"/>
      <c r="K295" s="49"/>
      <c r="L295" s="49"/>
      <c r="M295" s="96"/>
      <c r="N295" s="50"/>
      <c r="O295" s="49"/>
      <c r="P295" s="73"/>
      <c r="Q295" s="96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5"/>
    </row>
    <row r="296" spans="1:30" s="27" customFormat="1" ht="12">
      <c r="A296" s="28"/>
      <c r="B296" s="31"/>
      <c r="C296" s="31"/>
      <c r="D296" s="31"/>
      <c r="E296" s="96"/>
      <c r="F296" s="42"/>
      <c r="G296" s="49"/>
      <c r="H296" s="42"/>
      <c r="I296" s="96"/>
      <c r="J296" s="33"/>
      <c r="K296" s="49"/>
      <c r="L296" s="49"/>
      <c r="M296" s="96"/>
      <c r="N296" s="50"/>
      <c r="O296" s="49"/>
      <c r="P296" s="73"/>
      <c r="Q296" s="96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5"/>
    </row>
    <row r="297" spans="1:30" s="27" customFormat="1" ht="12">
      <c r="A297" s="28"/>
      <c r="B297" s="31"/>
      <c r="C297" s="31"/>
      <c r="D297" s="31"/>
      <c r="E297" s="96"/>
      <c r="F297" s="42"/>
      <c r="G297" s="49"/>
      <c r="H297" s="42"/>
      <c r="I297" s="96"/>
      <c r="J297" s="33"/>
      <c r="K297" s="49"/>
      <c r="L297" s="49"/>
      <c r="M297" s="96"/>
      <c r="N297" s="50"/>
      <c r="O297" s="49"/>
      <c r="P297" s="73"/>
      <c r="Q297" s="96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5"/>
    </row>
    <row r="298" spans="1:30" s="27" customFormat="1" ht="12">
      <c r="A298" s="28"/>
      <c r="B298" s="31"/>
      <c r="C298" s="31"/>
      <c r="D298" s="31"/>
      <c r="E298" s="96"/>
      <c r="F298" s="42"/>
      <c r="G298" s="49"/>
      <c r="H298" s="42"/>
      <c r="I298" s="96"/>
      <c r="J298" s="33"/>
      <c r="K298" s="49"/>
      <c r="L298" s="49"/>
      <c r="M298" s="96"/>
      <c r="N298" s="50"/>
      <c r="O298" s="49"/>
      <c r="P298" s="73"/>
      <c r="Q298" s="96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5"/>
    </row>
    <row r="299" spans="1:30" s="27" customFormat="1" ht="12">
      <c r="A299" s="28"/>
      <c r="B299" s="31"/>
      <c r="C299" s="31"/>
      <c r="D299" s="31"/>
      <c r="E299" s="96"/>
      <c r="F299" s="42"/>
      <c r="G299" s="49"/>
      <c r="H299" s="42"/>
      <c r="I299" s="96"/>
      <c r="J299" s="33"/>
      <c r="K299" s="49"/>
      <c r="L299" s="49"/>
      <c r="M299" s="96"/>
      <c r="N299" s="50"/>
      <c r="O299" s="49"/>
      <c r="P299" s="73"/>
      <c r="Q299" s="96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5"/>
    </row>
    <row r="300" spans="1:30" s="27" customFormat="1" ht="12">
      <c r="A300" s="28"/>
      <c r="B300" s="31"/>
      <c r="C300" s="31"/>
      <c r="D300" s="31"/>
      <c r="E300" s="96"/>
      <c r="F300" s="42"/>
      <c r="G300" s="49"/>
      <c r="H300" s="42"/>
      <c r="I300" s="96"/>
      <c r="J300" s="33"/>
      <c r="K300" s="49"/>
      <c r="L300" s="49"/>
      <c r="M300" s="96"/>
      <c r="N300" s="50"/>
      <c r="O300" s="49"/>
      <c r="P300" s="73"/>
      <c r="Q300" s="96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5"/>
    </row>
    <row r="301" spans="1:30" s="27" customFormat="1" ht="12">
      <c r="A301" s="28"/>
      <c r="B301" s="31"/>
      <c r="C301" s="31"/>
      <c r="D301" s="31"/>
      <c r="E301" s="96"/>
      <c r="F301" s="42"/>
      <c r="G301" s="49"/>
      <c r="H301" s="42"/>
      <c r="I301" s="96"/>
      <c r="J301" s="33"/>
      <c r="K301" s="49"/>
      <c r="L301" s="49"/>
      <c r="M301" s="96"/>
      <c r="N301" s="50"/>
      <c r="O301" s="49"/>
      <c r="P301" s="73"/>
      <c r="Q301" s="96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5"/>
    </row>
    <row r="302" spans="1:30" s="27" customFormat="1" ht="12">
      <c r="A302" s="28"/>
      <c r="B302" s="31"/>
      <c r="C302" s="31"/>
      <c r="D302" s="31"/>
      <c r="E302" s="96"/>
      <c r="F302" s="42"/>
      <c r="G302" s="49"/>
      <c r="H302" s="42"/>
      <c r="I302" s="96"/>
      <c r="J302" s="33"/>
      <c r="K302" s="49"/>
      <c r="L302" s="49"/>
      <c r="M302" s="96"/>
      <c r="N302" s="50"/>
      <c r="O302" s="49"/>
      <c r="P302" s="73"/>
      <c r="Q302" s="96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5"/>
    </row>
    <row r="303" spans="1:30" s="27" customFormat="1" ht="12">
      <c r="A303" s="28"/>
      <c r="B303" s="31"/>
      <c r="C303" s="31"/>
      <c r="D303" s="31"/>
      <c r="E303" s="96"/>
      <c r="F303" s="42"/>
      <c r="G303" s="49"/>
      <c r="H303" s="42"/>
      <c r="I303" s="96"/>
      <c r="J303" s="33"/>
      <c r="K303" s="49"/>
      <c r="L303" s="49"/>
      <c r="M303" s="96"/>
      <c r="N303" s="50"/>
      <c r="O303" s="49"/>
      <c r="P303" s="73"/>
      <c r="Q303" s="96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5"/>
    </row>
    <row r="304" spans="1:30" s="27" customFormat="1" ht="12">
      <c r="A304" s="28"/>
      <c r="B304" s="31"/>
      <c r="C304" s="31"/>
      <c r="D304" s="31"/>
      <c r="E304" s="96"/>
      <c r="F304" s="42"/>
      <c r="G304" s="49"/>
      <c r="H304" s="42"/>
      <c r="I304" s="96"/>
      <c r="J304" s="33"/>
      <c r="K304" s="49"/>
      <c r="L304" s="49"/>
      <c r="M304" s="96"/>
      <c r="N304" s="50"/>
      <c r="O304" s="49"/>
      <c r="P304" s="73"/>
      <c r="Q304" s="96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5"/>
    </row>
    <row r="305" spans="1:30" s="27" customFormat="1" ht="12">
      <c r="A305" s="28"/>
      <c r="B305" s="31"/>
      <c r="C305" s="31"/>
      <c r="D305" s="31"/>
      <c r="E305" s="96"/>
      <c r="F305" s="42"/>
      <c r="G305" s="49"/>
      <c r="H305" s="42"/>
      <c r="I305" s="96"/>
      <c r="J305" s="33"/>
      <c r="K305" s="49"/>
      <c r="L305" s="49"/>
      <c r="M305" s="96"/>
      <c r="N305" s="50"/>
      <c r="O305" s="49"/>
      <c r="P305" s="73"/>
      <c r="Q305" s="96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5"/>
    </row>
    <row r="306" spans="1:30" s="27" customFormat="1" ht="12">
      <c r="A306" s="28"/>
      <c r="B306" s="31"/>
      <c r="C306" s="31"/>
      <c r="D306" s="31"/>
      <c r="E306" s="96"/>
      <c r="F306" s="42"/>
      <c r="G306" s="49"/>
      <c r="H306" s="42"/>
      <c r="I306" s="96"/>
      <c r="J306" s="33"/>
      <c r="K306" s="49"/>
      <c r="L306" s="49"/>
      <c r="M306" s="96"/>
      <c r="N306" s="50"/>
      <c r="O306" s="49"/>
      <c r="P306" s="73"/>
      <c r="Q306" s="96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5"/>
    </row>
    <row r="307" spans="1:30" s="27" customFormat="1" ht="12">
      <c r="A307" s="28"/>
      <c r="B307" s="31"/>
      <c r="C307" s="31"/>
      <c r="D307" s="31"/>
      <c r="E307" s="96"/>
      <c r="F307" s="42"/>
      <c r="G307" s="49"/>
      <c r="H307" s="42"/>
      <c r="I307" s="96"/>
      <c r="J307" s="33"/>
      <c r="K307" s="49"/>
      <c r="L307" s="49"/>
      <c r="M307" s="96"/>
      <c r="N307" s="50"/>
      <c r="O307" s="49"/>
      <c r="P307" s="73"/>
      <c r="Q307" s="96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5"/>
    </row>
    <row r="308" spans="1:30" s="27" customFormat="1" ht="12">
      <c r="A308" s="28"/>
      <c r="B308" s="31"/>
      <c r="C308" s="31"/>
      <c r="D308" s="31"/>
      <c r="E308" s="96"/>
      <c r="F308" s="42"/>
      <c r="G308" s="49"/>
      <c r="H308" s="42"/>
      <c r="I308" s="96"/>
      <c r="J308" s="33"/>
      <c r="K308" s="49"/>
      <c r="L308" s="49"/>
      <c r="M308" s="96"/>
      <c r="N308" s="50"/>
      <c r="O308" s="49"/>
      <c r="P308" s="73"/>
      <c r="Q308" s="96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5"/>
    </row>
    <row r="309" spans="1:30" s="27" customFormat="1" ht="12">
      <c r="A309" s="28"/>
      <c r="B309" s="31"/>
      <c r="C309" s="31"/>
      <c r="D309" s="31"/>
      <c r="E309" s="96"/>
      <c r="F309" s="42"/>
      <c r="G309" s="49"/>
      <c r="H309" s="42"/>
      <c r="I309" s="96"/>
      <c r="J309" s="33"/>
      <c r="K309" s="49"/>
      <c r="L309" s="49"/>
      <c r="M309" s="96"/>
      <c r="N309" s="50"/>
      <c r="O309" s="49"/>
      <c r="P309" s="73"/>
      <c r="Q309" s="96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5"/>
    </row>
    <row r="310" spans="1:30" s="27" customFormat="1" ht="12">
      <c r="A310" s="28"/>
      <c r="B310" s="31"/>
      <c r="C310" s="31"/>
      <c r="D310" s="31"/>
      <c r="E310" s="96"/>
      <c r="F310" s="42"/>
      <c r="G310" s="49"/>
      <c r="H310" s="42"/>
      <c r="I310" s="96"/>
      <c r="J310" s="33"/>
      <c r="K310" s="49"/>
      <c r="L310" s="49"/>
      <c r="M310" s="96"/>
      <c r="N310" s="50"/>
      <c r="O310" s="49"/>
      <c r="P310" s="73"/>
      <c r="Q310" s="96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5"/>
    </row>
    <row r="311" spans="1:30" s="27" customFormat="1" ht="12">
      <c r="A311" s="28"/>
      <c r="B311" s="31"/>
      <c r="C311" s="31"/>
      <c r="D311" s="31"/>
      <c r="E311" s="96"/>
      <c r="F311" s="42"/>
      <c r="G311" s="49"/>
      <c r="H311" s="42"/>
      <c r="I311" s="96"/>
      <c r="J311" s="33"/>
      <c r="K311" s="49"/>
      <c r="L311" s="49"/>
      <c r="M311" s="96"/>
      <c r="N311" s="50"/>
      <c r="O311" s="49"/>
      <c r="P311" s="73"/>
      <c r="Q311" s="96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5"/>
    </row>
    <row r="312" spans="1:30" s="27" customFormat="1" ht="12">
      <c r="A312" s="28"/>
      <c r="B312" s="31"/>
      <c r="C312" s="31"/>
      <c r="D312" s="31"/>
      <c r="E312" s="96"/>
      <c r="F312" s="42"/>
      <c r="G312" s="49"/>
      <c r="H312" s="42"/>
      <c r="I312" s="96"/>
      <c r="J312" s="33"/>
      <c r="K312" s="49"/>
      <c r="L312" s="49"/>
      <c r="M312" s="96"/>
      <c r="N312" s="50"/>
      <c r="O312" s="49"/>
      <c r="P312" s="73"/>
      <c r="Q312" s="96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5"/>
    </row>
    <row r="313" spans="1:30" s="27" customFormat="1" ht="12">
      <c r="A313" s="28"/>
      <c r="B313" s="31"/>
      <c r="C313" s="31"/>
      <c r="D313" s="31"/>
      <c r="E313" s="96"/>
      <c r="F313" s="42"/>
      <c r="G313" s="49"/>
      <c r="H313" s="42"/>
      <c r="I313" s="96"/>
      <c r="J313" s="33"/>
      <c r="K313" s="49"/>
      <c r="L313" s="49"/>
      <c r="M313" s="96"/>
      <c r="N313" s="50"/>
      <c r="O313" s="49"/>
      <c r="P313" s="73"/>
      <c r="Q313" s="96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5"/>
    </row>
    <row r="314" spans="1:30" s="27" customFormat="1" ht="12">
      <c r="A314" s="28"/>
      <c r="B314" s="31"/>
      <c r="C314" s="31"/>
      <c r="D314" s="31"/>
      <c r="E314" s="96"/>
      <c r="F314" s="42"/>
      <c r="G314" s="49"/>
      <c r="H314" s="42"/>
      <c r="I314" s="96"/>
      <c r="J314" s="33"/>
      <c r="K314" s="49"/>
      <c r="L314" s="49"/>
      <c r="M314" s="96"/>
      <c r="N314" s="50"/>
      <c r="O314" s="49"/>
      <c r="P314" s="73"/>
      <c r="Q314" s="96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5"/>
    </row>
    <row r="315" spans="1:30" s="27" customFormat="1" ht="12">
      <c r="A315" s="28"/>
      <c r="B315" s="31"/>
      <c r="C315" s="31"/>
      <c r="D315" s="31"/>
      <c r="E315" s="96"/>
      <c r="F315" s="42"/>
      <c r="G315" s="49"/>
      <c r="H315" s="42"/>
      <c r="I315" s="96"/>
      <c r="J315" s="33"/>
      <c r="K315" s="49"/>
      <c r="L315" s="49"/>
      <c r="M315" s="96"/>
      <c r="N315" s="50"/>
      <c r="O315" s="49"/>
      <c r="P315" s="73"/>
      <c r="Q315" s="96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5"/>
    </row>
    <row r="316" spans="1:30" s="27" customFormat="1" ht="12">
      <c r="A316" s="28"/>
      <c r="B316" s="31"/>
      <c r="C316" s="31"/>
      <c r="D316" s="31"/>
      <c r="E316" s="96"/>
      <c r="F316" s="42"/>
      <c r="G316" s="49"/>
      <c r="H316" s="42"/>
      <c r="I316" s="96"/>
      <c r="J316" s="33"/>
      <c r="K316" s="49"/>
      <c r="L316" s="49"/>
      <c r="M316" s="96"/>
      <c r="N316" s="50"/>
      <c r="O316" s="49"/>
      <c r="P316" s="73"/>
      <c r="Q316" s="96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5"/>
    </row>
    <row r="317" spans="1:30" s="27" customFormat="1" ht="12">
      <c r="A317" s="28"/>
      <c r="B317" s="31"/>
      <c r="C317" s="31"/>
      <c r="D317" s="31"/>
      <c r="E317" s="96"/>
      <c r="F317" s="42"/>
      <c r="G317" s="49"/>
      <c r="H317" s="42"/>
      <c r="I317" s="96"/>
      <c r="J317" s="33"/>
      <c r="K317" s="49"/>
      <c r="L317" s="49"/>
      <c r="M317" s="96"/>
      <c r="N317" s="50"/>
      <c r="O317" s="49"/>
      <c r="P317" s="73"/>
      <c r="Q317" s="96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5"/>
    </row>
    <row r="318" spans="1:30" s="27" customFormat="1" ht="12">
      <c r="A318" s="28"/>
      <c r="B318" s="31"/>
      <c r="C318" s="31"/>
      <c r="D318" s="31"/>
      <c r="E318" s="96"/>
      <c r="F318" s="42"/>
      <c r="G318" s="49"/>
      <c r="H318" s="42"/>
      <c r="I318" s="96"/>
      <c r="J318" s="33"/>
      <c r="K318" s="49"/>
      <c r="L318" s="49"/>
      <c r="M318" s="96"/>
      <c r="N318" s="50"/>
      <c r="O318" s="49"/>
      <c r="P318" s="73"/>
      <c r="Q318" s="96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5"/>
    </row>
    <row r="319" spans="1:30" s="27" customFormat="1" ht="12">
      <c r="A319" s="28"/>
      <c r="B319" s="31"/>
      <c r="C319" s="31"/>
      <c r="D319" s="31"/>
      <c r="E319" s="96"/>
      <c r="F319" s="42"/>
      <c r="G319" s="49"/>
      <c r="H319" s="42"/>
      <c r="I319" s="96"/>
      <c r="J319" s="33"/>
      <c r="K319" s="49"/>
      <c r="L319" s="49"/>
      <c r="M319" s="96"/>
      <c r="N319" s="50"/>
      <c r="O319" s="49"/>
      <c r="P319" s="73"/>
      <c r="Q319" s="96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5"/>
    </row>
    <row r="320" spans="1:30" s="27" customFormat="1" ht="12">
      <c r="A320" s="28"/>
      <c r="B320" s="31"/>
      <c r="C320" s="31"/>
      <c r="D320" s="31"/>
      <c r="E320" s="96"/>
      <c r="F320" s="42"/>
      <c r="G320" s="49"/>
      <c r="H320" s="42"/>
      <c r="I320" s="96"/>
      <c r="J320" s="33"/>
      <c r="K320" s="49"/>
      <c r="L320" s="49"/>
      <c r="M320" s="96"/>
      <c r="N320" s="50"/>
      <c r="O320" s="49"/>
      <c r="P320" s="73"/>
      <c r="Q320" s="96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5"/>
    </row>
    <row r="321" spans="1:30" s="27" customFormat="1" ht="12">
      <c r="A321" s="28"/>
      <c r="B321" s="31"/>
      <c r="C321" s="31"/>
      <c r="D321" s="31"/>
      <c r="E321" s="96"/>
      <c r="F321" s="42"/>
      <c r="G321" s="49"/>
      <c r="H321" s="42"/>
      <c r="I321" s="96"/>
      <c r="J321" s="33"/>
      <c r="K321" s="49"/>
      <c r="L321" s="49"/>
      <c r="M321" s="96"/>
      <c r="N321" s="50"/>
      <c r="O321" s="49"/>
      <c r="P321" s="73"/>
      <c r="Q321" s="96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5"/>
    </row>
    <row r="322" spans="1:30" s="27" customFormat="1" ht="12">
      <c r="A322" s="28"/>
      <c r="B322" s="31"/>
      <c r="C322" s="31"/>
      <c r="D322" s="31"/>
      <c r="E322" s="96"/>
      <c r="F322" s="42"/>
      <c r="G322" s="49"/>
      <c r="H322" s="42"/>
      <c r="I322" s="96"/>
      <c r="J322" s="33"/>
      <c r="K322" s="49"/>
      <c r="L322" s="49"/>
      <c r="M322" s="96"/>
      <c r="N322" s="50"/>
      <c r="O322" s="49"/>
      <c r="P322" s="73"/>
      <c r="Q322" s="96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5"/>
    </row>
    <row r="323" spans="1:30" s="27" customFormat="1" ht="12">
      <c r="A323" s="28"/>
      <c r="B323" s="31"/>
      <c r="C323" s="31"/>
      <c r="D323" s="31"/>
      <c r="E323" s="96"/>
      <c r="F323" s="42"/>
      <c r="G323" s="49"/>
      <c r="H323" s="42"/>
      <c r="I323" s="96"/>
      <c r="J323" s="33"/>
      <c r="K323" s="49"/>
      <c r="L323" s="49"/>
      <c r="M323" s="96"/>
      <c r="N323" s="50"/>
      <c r="O323" s="49"/>
      <c r="P323" s="73"/>
      <c r="Q323" s="96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5"/>
    </row>
    <row r="324" spans="1:30" s="27" customFormat="1" ht="12">
      <c r="A324" s="28"/>
      <c r="B324" s="31"/>
      <c r="C324" s="31"/>
      <c r="D324" s="31"/>
      <c r="E324" s="96"/>
      <c r="F324" s="42"/>
      <c r="G324" s="49"/>
      <c r="H324" s="42"/>
      <c r="I324" s="96"/>
      <c r="J324" s="33"/>
      <c r="K324" s="49"/>
      <c r="L324" s="49"/>
      <c r="M324" s="96"/>
      <c r="N324" s="50"/>
      <c r="O324" s="49"/>
      <c r="P324" s="73"/>
      <c r="Q324" s="96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5"/>
    </row>
    <row r="325" spans="1:30" s="27" customFormat="1" ht="12">
      <c r="A325" s="28"/>
      <c r="B325" s="31"/>
      <c r="C325" s="31"/>
      <c r="D325" s="31"/>
      <c r="E325" s="96"/>
      <c r="F325" s="42"/>
      <c r="G325" s="49"/>
      <c r="H325" s="42"/>
      <c r="I325" s="96"/>
      <c r="J325" s="33"/>
      <c r="K325" s="49"/>
      <c r="L325" s="49"/>
      <c r="M325" s="96"/>
      <c r="N325" s="50"/>
      <c r="O325" s="49"/>
      <c r="P325" s="73"/>
      <c r="Q325" s="96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5"/>
    </row>
    <row r="326" spans="1:30" s="27" customFormat="1" ht="12">
      <c r="A326" s="28"/>
      <c r="B326" s="31"/>
      <c r="C326" s="31"/>
      <c r="D326" s="31"/>
      <c r="E326" s="96"/>
      <c r="F326" s="42"/>
      <c r="G326" s="49"/>
      <c r="H326" s="42"/>
      <c r="I326" s="96"/>
      <c r="J326" s="33"/>
      <c r="K326" s="49"/>
      <c r="L326" s="49"/>
      <c r="M326" s="96"/>
      <c r="N326" s="50"/>
      <c r="O326" s="49"/>
      <c r="P326" s="73"/>
      <c r="Q326" s="96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5"/>
    </row>
    <row r="327" spans="1:30" s="27" customFormat="1" ht="12">
      <c r="A327" s="28"/>
      <c r="B327" s="31"/>
      <c r="C327" s="31"/>
      <c r="D327" s="31"/>
      <c r="E327" s="96"/>
      <c r="F327" s="42"/>
      <c r="G327" s="49"/>
      <c r="H327" s="42"/>
      <c r="I327" s="96"/>
      <c r="J327" s="33"/>
      <c r="K327" s="49"/>
      <c r="L327" s="49"/>
      <c r="M327" s="96"/>
      <c r="N327" s="50"/>
      <c r="O327" s="49"/>
      <c r="P327" s="73"/>
      <c r="Q327" s="96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5"/>
    </row>
    <row r="328" spans="1:30" s="27" customFormat="1" ht="12">
      <c r="A328" s="28"/>
      <c r="B328" s="31"/>
      <c r="C328" s="31"/>
      <c r="D328" s="31"/>
      <c r="E328" s="96"/>
      <c r="F328" s="42"/>
      <c r="G328" s="49"/>
      <c r="H328" s="42"/>
      <c r="I328" s="96"/>
      <c r="J328" s="33"/>
      <c r="K328" s="49"/>
      <c r="L328" s="49"/>
      <c r="M328" s="96"/>
      <c r="N328" s="50"/>
      <c r="O328" s="49"/>
      <c r="P328" s="73"/>
      <c r="Q328" s="96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5"/>
    </row>
    <row r="329" spans="1:30" s="27" customFormat="1" ht="12">
      <c r="A329" s="28"/>
      <c r="B329" s="31"/>
      <c r="C329" s="31"/>
      <c r="D329" s="31"/>
      <c r="E329" s="96"/>
      <c r="F329" s="42"/>
      <c r="G329" s="49"/>
      <c r="H329" s="42"/>
      <c r="I329" s="96"/>
      <c r="J329" s="33"/>
      <c r="K329" s="49"/>
      <c r="L329" s="49"/>
      <c r="M329" s="96"/>
      <c r="N329" s="50"/>
      <c r="O329" s="49"/>
      <c r="P329" s="73"/>
      <c r="Q329" s="96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5"/>
    </row>
    <row r="330" spans="1:30" s="27" customFormat="1" ht="12">
      <c r="A330" s="28"/>
      <c r="B330" s="31"/>
      <c r="C330" s="31"/>
      <c r="D330" s="31"/>
      <c r="E330" s="96"/>
      <c r="F330" s="42"/>
      <c r="G330" s="49"/>
      <c r="H330" s="42"/>
      <c r="I330" s="96"/>
      <c r="J330" s="33"/>
      <c r="K330" s="49"/>
      <c r="L330" s="49"/>
      <c r="M330" s="96"/>
      <c r="N330" s="50"/>
      <c r="O330" s="49"/>
      <c r="P330" s="73"/>
      <c r="Q330" s="96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5"/>
    </row>
    <row r="331" spans="1:30" s="27" customFormat="1" ht="12">
      <c r="A331" s="28"/>
      <c r="B331" s="31"/>
      <c r="C331" s="31"/>
      <c r="D331" s="31"/>
      <c r="E331" s="96"/>
      <c r="F331" s="42"/>
      <c r="G331" s="49"/>
      <c r="H331" s="42"/>
      <c r="I331" s="96"/>
      <c r="J331" s="33"/>
      <c r="K331" s="49"/>
      <c r="L331" s="49"/>
      <c r="M331" s="96"/>
      <c r="N331" s="50"/>
      <c r="O331" s="49"/>
      <c r="P331" s="73"/>
      <c r="Q331" s="96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5"/>
    </row>
    <row r="332" spans="1:30" s="27" customFormat="1" ht="12">
      <c r="A332" s="28"/>
      <c r="B332" s="31"/>
      <c r="C332" s="31"/>
      <c r="D332" s="31"/>
      <c r="E332" s="96"/>
      <c r="F332" s="42"/>
      <c r="G332" s="49"/>
      <c r="H332" s="42"/>
      <c r="I332" s="96"/>
      <c r="J332" s="33"/>
      <c r="K332" s="49"/>
      <c r="L332" s="49"/>
      <c r="M332" s="96"/>
      <c r="N332" s="50"/>
      <c r="O332" s="49"/>
      <c r="P332" s="73"/>
      <c r="Q332" s="96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5"/>
    </row>
    <row r="333" spans="1:30" s="27" customFormat="1" ht="12">
      <c r="A333" s="28"/>
      <c r="B333" s="31"/>
      <c r="C333" s="31"/>
      <c r="D333" s="31"/>
      <c r="E333" s="96"/>
      <c r="F333" s="42"/>
      <c r="G333" s="49"/>
      <c r="H333" s="42"/>
      <c r="I333" s="96"/>
      <c r="J333" s="33"/>
      <c r="K333" s="49"/>
      <c r="L333" s="49"/>
      <c r="M333" s="96"/>
      <c r="N333" s="50"/>
      <c r="O333" s="49"/>
      <c r="P333" s="73"/>
      <c r="Q333" s="96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5"/>
    </row>
    <row r="334" spans="1:30" s="27" customFormat="1" ht="12">
      <c r="A334" s="28"/>
      <c r="B334" s="31"/>
      <c r="C334" s="31"/>
      <c r="D334" s="31"/>
      <c r="E334" s="96"/>
      <c r="F334" s="42"/>
      <c r="G334" s="49"/>
      <c r="H334" s="42"/>
      <c r="I334" s="96"/>
      <c r="J334" s="33"/>
      <c r="K334" s="49"/>
      <c r="L334" s="49"/>
      <c r="M334" s="96"/>
      <c r="N334" s="50"/>
      <c r="O334" s="49"/>
      <c r="P334" s="73"/>
      <c r="Q334" s="96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5"/>
    </row>
    <row r="335" spans="1:30" s="27" customFormat="1" ht="12">
      <c r="A335" s="28"/>
      <c r="B335" s="31"/>
      <c r="C335" s="31"/>
      <c r="D335" s="31"/>
      <c r="E335" s="96"/>
      <c r="F335" s="42"/>
      <c r="G335" s="49"/>
      <c r="H335" s="42"/>
      <c r="I335" s="96"/>
      <c r="J335" s="33"/>
      <c r="K335" s="49"/>
      <c r="L335" s="49"/>
      <c r="M335" s="96"/>
      <c r="N335" s="50"/>
      <c r="O335" s="49"/>
      <c r="P335" s="73"/>
      <c r="Q335" s="96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5"/>
    </row>
    <row r="336" spans="1:30" s="27" customFormat="1" ht="12">
      <c r="A336" s="28"/>
      <c r="B336" s="31"/>
      <c r="C336" s="31"/>
      <c r="D336" s="31"/>
      <c r="E336" s="96"/>
      <c r="F336" s="42"/>
      <c r="G336" s="49"/>
      <c r="H336" s="42"/>
      <c r="I336" s="96"/>
      <c r="J336" s="33"/>
      <c r="K336" s="49"/>
      <c r="L336" s="49"/>
      <c r="M336" s="96"/>
      <c r="N336" s="50"/>
      <c r="O336" s="49"/>
      <c r="P336" s="73"/>
      <c r="Q336" s="96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5"/>
    </row>
    <row r="337" spans="1:30" s="27" customFormat="1" ht="12">
      <c r="A337" s="28"/>
      <c r="B337" s="31"/>
      <c r="C337" s="31"/>
      <c r="D337" s="31"/>
      <c r="E337" s="96"/>
      <c r="F337" s="42"/>
      <c r="G337" s="49"/>
      <c r="H337" s="42"/>
      <c r="I337" s="96"/>
      <c r="J337" s="33"/>
      <c r="K337" s="49"/>
      <c r="L337" s="49"/>
      <c r="M337" s="96"/>
      <c r="N337" s="50"/>
      <c r="O337" s="49"/>
      <c r="P337" s="73"/>
      <c r="Q337" s="96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5"/>
    </row>
    <row r="338" spans="1:30" s="27" customFormat="1" ht="12">
      <c r="A338" s="28"/>
      <c r="B338" s="31"/>
      <c r="C338" s="31"/>
      <c r="D338" s="31"/>
      <c r="E338" s="96"/>
      <c r="F338" s="42"/>
      <c r="G338" s="49"/>
      <c r="H338" s="42"/>
      <c r="I338" s="96"/>
      <c r="J338" s="33"/>
      <c r="K338" s="49"/>
      <c r="L338" s="49"/>
      <c r="M338" s="96"/>
      <c r="N338" s="50"/>
      <c r="O338" s="49"/>
      <c r="P338" s="73"/>
      <c r="Q338" s="96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5"/>
    </row>
    <row r="339" spans="1:30" s="27" customFormat="1" ht="12">
      <c r="A339" s="28"/>
      <c r="B339" s="31"/>
      <c r="C339" s="31"/>
      <c r="D339" s="31"/>
      <c r="E339" s="96"/>
      <c r="F339" s="42"/>
      <c r="G339" s="49"/>
      <c r="H339" s="42"/>
      <c r="I339" s="96"/>
      <c r="J339" s="33"/>
      <c r="K339" s="49"/>
      <c r="L339" s="49"/>
      <c r="M339" s="96"/>
      <c r="N339" s="50"/>
      <c r="O339" s="49"/>
      <c r="P339" s="73"/>
      <c r="Q339" s="96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5"/>
    </row>
    <row r="340" spans="1:30" s="27" customFormat="1" ht="12">
      <c r="A340" s="28"/>
      <c r="B340" s="31"/>
      <c r="C340" s="31"/>
      <c r="D340" s="31"/>
      <c r="E340" s="96"/>
      <c r="F340" s="42"/>
      <c r="G340" s="49"/>
      <c r="H340" s="42"/>
      <c r="I340" s="96"/>
      <c r="J340" s="33"/>
      <c r="K340" s="49"/>
      <c r="L340" s="49"/>
      <c r="M340" s="96"/>
      <c r="N340" s="28"/>
      <c r="O340" s="49"/>
      <c r="P340" s="42"/>
      <c r="Q340" s="96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5"/>
    </row>
    <row r="341" spans="1:30" s="27" customFormat="1" ht="12">
      <c r="A341" s="28"/>
      <c r="B341" s="31"/>
      <c r="C341" s="31"/>
      <c r="D341" s="31"/>
      <c r="E341" s="96"/>
      <c r="F341" s="42"/>
      <c r="G341" s="49"/>
      <c r="H341" s="42"/>
      <c r="I341" s="96"/>
      <c r="J341" s="33"/>
      <c r="K341" s="49"/>
      <c r="L341" s="49"/>
      <c r="M341" s="96"/>
      <c r="N341" s="28"/>
      <c r="O341" s="49"/>
      <c r="P341" s="42"/>
      <c r="Q341" s="96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5"/>
    </row>
    <row r="342" spans="1:30" s="27" customFormat="1" ht="12">
      <c r="A342" s="28"/>
      <c r="B342" s="31"/>
      <c r="C342" s="31"/>
      <c r="D342" s="31"/>
      <c r="E342" s="96"/>
      <c r="F342" s="42"/>
      <c r="G342" s="49"/>
      <c r="H342" s="42"/>
      <c r="I342" s="96"/>
      <c r="J342" s="33"/>
      <c r="K342" s="49"/>
      <c r="L342" s="49"/>
      <c r="M342" s="96"/>
      <c r="N342" s="28"/>
      <c r="O342" s="49"/>
      <c r="P342" s="42"/>
      <c r="Q342" s="96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5"/>
    </row>
    <row r="343" spans="1:30" s="27" customFormat="1" ht="12">
      <c r="A343" s="28"/>
      <c r="B343" s="31"/>
      <c r="C343" s="31"/>
      <c r="D343" s="31"/>
      <c r="E343" s="96"/>
      <c r="F343" s="42"/>
      <c r="G343" s="49"/>
      <c r="H343" s="42"/>
      <c r="I343" s="96"/>
      <c r="J343" s="33"/>
      <c r="K343" s="49"/>
      <c r="L343" s="49"/>
      <c r="M343" s="96"/>
      <c r="N343" s="28"/>
      <c r="O343" s="49"/>
      <c r="P343" s="42"/>
      <c r="Q343" s="96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5"/>
    </row>
    <row r="344" spans="1:30" s="27" customFormat="1" ht="12">
      <c r="A344" s="28"/>
      <c r="B344" s="31"/>
      <c r="C344" s="31"/>
      <c r="D344" s="31"/>
      <c r="E344" s="96"/>
      <c r="F344" s="42"/>
      <c r="G344" s="49"/>
      <c r="H344" s="42"/>
      <c r="I344" s="96"/>
      <c r="J344" s="33"/>
      <c r="K344" s="49"/>
      <c r="L344" s="49"/>
      <c r="M344" s="96"/>
      <c r="N344" s="28"/>
      <c r="O344" s="49"/>
      <c r="P344" s="42"/>
      <c r="Q344" s="96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5"/>
    </row>
    <row r="345" spans="1:30" s="27" customFormat="1" ht="12">
      <c r="A345" s="28"/>
      <c r="B345" s="31"/>
      <c r="C345" s="31"/>
      <c r="D345" s="31"/>
      <c r="E345" s="96"/>
      <c r="F345" s="42"/>
      <c r="G345" s="49"/>
      <c r="H345" s="42"/>
      <c r="I345" s="96"/>
      <c r="J345" s="33"/>
      <c r="K345" s="49"/>
      <c r="L345" s="49"/>
      <c r="M345" s="96"/>
      <c r="N345" s="28"/>
      <c r="O345" s="49"/>
      <c r="P345" s="42"/>
      <c r="Q345" s="96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5"/>
    </row>
    <row r="346" spans="1:30" s="27" customFormat="1" ht="12">
      <c r="A346" s="28"/>
      <c r="B346" s="31"/>
      <c r="C346" s="31"/>
      <c r="D346" s="31"/>
      <c r="E346" s="96"/>
      <c r="F346" s="42"/>
      <c r="G346" s="49"/>
      <c r="H346" s="42"/>
      <c r="I346" s="96"/>
      <c r="J346" s="33"/>
      <c r="K346" s="49"/>
      <c r="L346" s="49"/>
      <c r="M346" s="96"/>
      <c r="N346" s="28"/>
      <c r="O346" s="49"/>
      <c r="P346" s="42"/>
      <c r="Q346" s="96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5"/>
    </row>
    <row r="347" spans="1:30" s="27" customFormat="1" ht="12">
      <c r="A347" s="28"/>
      <c r="B347" s="31"/>
      <c r="C347" s="31"/>
      <c r="D347" s="31"/>
      <c r="E347" s="96"/>
      <c r="F347" s="42"/>
      <c r="G347" s="49"/>
      <c r="H347" s="42"/>
      <c r="I347" s="96"/>
      <c r="J347" s="33"/>
      <c r="K347" s="49"/>
      <c r="L347" s="49"/>
      <c r="M347" s="96"/>
      <c r="N347" s="28"/>
      <c r="O347" s="49"/>
      <c r="P347" s="42"/>
      <c r="Q347" s="96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5"/>
    </row>
    <row r="348" spans="1:30" s="27" customFormat="1" ht="12">
      <c r="A348" s="28"/>
      <c r="B348" s="31"/>
      <c r="C348" s="31"/>
      <c r="D348" s="31"/>
      <c r="E348" s="96"/>
      <c r="F348" s="42"/>
      <c r="G348" s="49"/>
      <c r="H348" s="42"/>
      <c r="I348" s="96"/>
      <c r="J348" s="33"/>
      <c r="K348" s="49"/>
      <c r="L348" s="49"/>
      <c r="M348" s="96"/>
      <c r="N348" s="28"/>
      <c r="O348" s="49"/>
      <c r="P348" s="42"/>
      <c r="Q348" s="96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5"/>
    </row>
    <row r="349" spans="1:30" s="27" customFormat="1" ht="12">
      <c r="A349" s="28"/>
      <c r="B349" s="31"/>
      <c r="C349" s="31"/>
      <c r="D349" s="31"/>
      <c r="E349" s="96"/>
      <c r="F349" s="42"/>
      <c r="G349" s="49"/>
      <c r="H349" s="42"/>
      <c r="I349" s="96"/>
      <c r="J349" s="33"/>
      <c r="K349" s="49"/>
      <c r="L349" s="49"/>
      <c r="M349" s="96"/>
      <c r="N349" s="28"/>
      <c r="O349" s="49"/>
      <c r="P349" s="42"/>
      <c r="Q349" s="96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5"/>
    </row>
    <row r="350" spans="1:30" s="27" customFormat="1" ht="12">
      <c r="A350" s="28"/>
      <c r="B350" s="31"/>
      <c r="C350" s="31"/>
      <c r="D350" s="31"/>
      <c r="E350" s="96"/>
      <c r="F350" s="42"/>
      <c r="G350" s="49"/>
      <c r="H350" s="42"/>
      <c r="I350" s="96"/>
      <c r="J350" s="33"/>
      <c r="K350" s="49"/>
      <c r="L350" s="49"/>
      <c r="M350" s="96"/>
      <c r="N350" s="28"/>
      <c r="O350" s="49"/>
      <c r="P350" s="42"/>
      <c r="Q350" s="96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5"/>
    </row>
    <row r="351" spans="1:30" s="27" customFormat="1" ht="12">
      <c r="A351" s="28"/>
      <c r="B351" s="31"/>
      <c r="C351" s="31"/>
      <c r="D351" s="31"/>
      <c r="E351" s="96"/>
      <c r="F351" s="42"/>
      <c r="G351" s="49"/>
      <c r="H351" s="42"/>
      <c r="I351" s="96"/>
      <c r="J351" s="33"/>
      <c r="K351" s="49"/>
      <c r="L351" s="49"/>
      <c r="M351" s="96"/>
      <c r="N351" s="28"/>
      <c r="O351" s="49"/>
      <c r="P351" s="42"/>
      <c r="Q351" s="96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5"/>
    </row>
    <row r="352" spans="1:30" s="27" customFormat="1" ht="12">
      <c r="A352" s="28"/>
      <c r="B352" s="31"/>
      <c r="C352" s="31"/>
      <c r="D352" s="31"/>
      <c r="E352" s="96"/>
      <c r="F352" s="42"/>
      <c r="G352" s="49"/>
      <c r="H352" s="42"/>
      <c r="I352" s="96"/>
      <c r="J352" s="33"/>
      <c r="K352" s="49"/>
      <c r="L352" s="49"/>
      <c r="M352" s="96"/>
      <c r="N352" s="28"/>
      <c r="O352" s="49"/>
      <c r="P352" s="42"/>
      <c r="Q352" s="96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5"/>
    </row>
    <row r="353" spans="1:30" s="27" customFormat="1" ht="12">
      <c r="A353" s="28"/>
      <c r="B353" s="31"/>
      <c r="C353" s="31"/>
      <c r="D353" s="31"/>
      <c r="E353" s="96"/>
      <c r="F353" s="42"/>
      <c r="G353" s="49"/>
      <c r="H353" s="42"/>
      <c r="I353" s="96"/>
      <c r="J353" s="33"/>
      <c r="K353" s="49"/>
      <c r="L353" s="49"/>
      <c r="M353" s="96"/>
      <c r="N353" s="28"/>
      <c r="O353" s="49"/>
      <c r="P353" s="42"/>
      <c r="Q353" s="96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5"/>
    </row>
    <row r="354" spans="1:30" s="27" customFormat="1" ht="12">
      <c r="A354" s="28"/>
      <c r="B354" s="31"/>
      <c r="C354" s="31"/>
      <c r="D354" s="31"/>
      <c r="E354" s="96"/>
      <c r="F354" s="42"/>
      <c r="G354" s="49"/>
      <c r="H354" s="42"/>
      <c r="I354" s="96"/>
      <c r="J354" s="33"/>
      <c r="K354" s="49"/>
      <c r="L354" s="49"/>
      <c r="M354" s="96"/>
      <c r="N354" s="28"/>
      <c r="O354" s="49"/>
      <c r="P354" s="42"/>
      <c r="Q354" s="96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5"/>
    </row>
    <row r="355" spans="1:30" s="27" customFormat="1" ht="12">
      <c r="A355" s="28"/>
      <c r="B355" s="31"/>
      <c r="C355" s="31"/>
      <c r="D355" s="31"/>
      <c r="E355" s="96"/>
      <c r="F355" s="42"/>
      <c r="G355" s="49"/>
      <c r="H355" s="42"/>
      <c r="I355" s="96"/>
      <c r="J355" s="33"/>
      <c r="K355" s="49"/>
      <c r="L355" s="49"/>
      <c r="M355" s="96"/>
      <c r="N355" s="28"/>
      <c r="O355" s="49"/>
      <c r="P355" s="42"/>
      <c r="Q355" s="96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5"/>
    </row>
    <row r="356" spans="1:30" s="27" customFormat="1" ht="12">
      <c r="A356" s="28"/>
      <c r="B356" s="31"/>
      <c r="C356" s="31"/>
      <c r="D356" s="31"/>
      <c r="E356" s="96"/>
      <c r="F356" s="42"/>
      <c r="G356" s="49"/>
      <c r="H356" s="42"/>
      <c r="I356" s="96"/>
      <c r="J356" s="33"/>
      <c r="K356" s="49"/>
      <c r="L356" s="49"/>
      <c r="M356" s="96"/>
      <c r="N356" s="28"/>
      <c r="O356" s="49"/>
      <c r="P356" s="42"/>
      <c r="Q356" s="96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5"/>
    </row>
    <row r="357" spans="1:30" s="27" customFormat="1" ht="12">
      <c r="A357" s="28"/>
      <c r="B357" s="31"/>
      <c r="C357" s="31"/>
      <c r="D357" s="31"/>
      <c r="E357" s="96"/>
      <c r="F357" s="42"/>
      <c r="G357" s="49"/>
      <c r="H357" s="42"/>
      <c r="I357" s="96"/>
      <c r="J357" s="33"/>
      <c r="K357" s="49"/>
      <c r="L357" s="49"/>
      <c r="M357" s="96"/>
      <c r="N357" s="28"/>
      <c r="O357" s="49"/>
      <c r="P357" s="42"/>
      <c r="Q357" s="96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5"/>
    </row>
    <row r="358" spans="1:30" s="27" customFormat="1" ht="12">
      <c r="A358" s="28"/>
      <c r="B358" s="31"/>
      <c r="C358" s="31"/>
      <c r="D358" s="31"/>
      <c r="E358" s="96"/>
      <c r="F358" s="42"/>
      <c r="G358" s="49"/>
      <c r="H358" s="42"/>
      <c r="I358" s="96"/>
      <c r="J358" s="33"/>
      <c r="K358" s="49"/>
      <c r="L358" s="49"/>
      <c r="M358" s="96"/>
      <c r="N358" s="28"/>
      <c r="O358" s="49"/>
      <c r="P358" s="42"/>
      <c r="Q358" s="96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5"/>
    </row>
    <row r="359" spans="1:30" s="27" customFormat="1" ht="12">
      <c r="A359" s="28"/>
      <c r="B359" s="31"/>
      <c r="C359" s="31"/>
      <c r="D359" s="31"/>
      <c r="E359" s="96"/>
      <c r="F359" s="42"/>
      <c r="G359" s="49"/>
      <c r="H359" s="42"/>
      <c r="I359" s="96"/>
      <c r="J359" s="33"/>
      <c r="K359" s="49"/>
      <c r="L359" s="49"/>
      <c r="M359" s="96"/>
      <c r="N359" s="28"/>
      <c r="O359" s="49"/>
      <c r="P359" s="42"/>
      <c r="Q359" s="96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5"/>
    </row>
    <row r="360" spans="1:30" s="27" customFormat="1" ht="12">
      <c r="A360" s="28"/>
      <c r="B360" s="31"/>
      <c r="C360" s="31"/>
      <c r="D360" s="31"/>
      <c r="E360" s="96"/>
      <c r="F360" s="42"/>
      <c r="G360" s="49"/>
      <c r="H360" s="42"/>
      <c r="I360" s="96"/>
      <c r="J360" s="33"/>
      <c r="K360" s="49"/>
      <c r="L360" s="49"/>
      <c r="M360" s="96"/>
      <c r="N360" s="28"/>
      <c r="O360" s="49"/>
      <c r="P360" s="42"/>
      <c r="Q360" s="96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5"/>
    </row>
    <row r="361" spans="1:30" s="27" customFormat="1" ht="12">
      <c r="A361" s="28"/>
      <c r="B361" s="31"/>
      <c r="C361" s="31"/>
      <c r="D361" s="31"/>
      <c r="E361" s="96"/>
      <c r="F361" s="42"/>
      <c r="G361" s="49"/>
      <c r="H361" s="42"/>
      <c r="I361" s="96"/>
      <c r="J361" s="33"/>
      <c r="K361" s="49"/>
      <c r="L361" s="49"/>
      <c r="M361" s="96"/>
      <c r="N361" s="28"/>
      <c r="O361" s="49"/>
      <c r="P361" s="42"/>
      <c r="Q361" s="96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5"/>
    </row>
    <row r="362" spans="1:30" s="27" customFormat="1" ht="12">
      <c r="A362" s="28"/>
      <c r="B362" s="31"/>
      <c r="C362" s="31"/>
      <c r="D362" s="31"/>
      <c r="E362" s="96"/>
      <c r="F362" s="42"/>
      <c r="G362" s="49"/>
      <c r="H362" s="42"/>
      <c r="I362" s="96"/>
      <c r="J362" s="33"/>
      <c r="K362" s="49"/>
      <c r="L362" s="49"/>
      <c r="M362" s="96"/>
      <c r="N362" s="28"/>
      <c r="O362" s="49"/>
      <c r="P362" s="42"/>
      <c r="Q362" s="96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5"/>
    </row>
    <row r="363" spans="1:30" s="27" customFormat="1" ht="12">
      <c r="A363" s="28"/>
      <c r="B363" s="31"/>
      <c r="C363" s="31"/>
      <c r="D363" s="31"/>
      <c r="E363" s="96"/>
      <c r="F363" s="42"/>
      <c r="G363" s="49"/>
      <c r="H363" s="42"/>
      <c r="I363" s="96"/>
      <c r="J363" s="33"/>
      <c r="K363" s="49"/>
      <c r="L363" s="49"/>
      <c r="M363" s="96"/>
      <c r="N363" s="28"/>
      <c r="O363" s="49"/>
      <c r="P363" s="42"/>
      <c r="Q363" s="96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5"/>
    </row>
    <row r="364" spans="1:30" s="27" customFormat="1" ht="12">
      <c r="A364" s="28"/>
      <c r="B364" s="31"/>
      <c r="C364" s="31"/>
      <c r="D364" s="31"/>
      <c r="E364" s="96"/>
      <c r="F364" s="42"/>
      <c r="G364" s="49"/>
      <c r="H364" s="42"/>
      <c r="I364" s="96"/>
      <c r="J364" s="33"/>
      <c r="K364" s="49"/>
      <c r="L364" s="49"/>
      <c r="M364" s="96"/>
      <c r="N364" s="28"/>
      <c r="O364" s="49"/>
      <c r="P364" s="42"/>
      <c r="Q364" s="96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5"/>
    </row>
    <row r="365" spans="1:30" s="27" customFormat="1" ht="12">
      <c r="A365" s="28"/>
      <c r="B365" s="31"/>
      <c r="C365" s="31"/>
      <c r="D365" s="31"/>
      <c r="E365" s="96"/>
      <c r="F365" s="42"/>
      <c r="G365" s="49"/>
      <c r="H365" s="42"/>
      <c r="I365" s="96"/>
      <c r="J365" s="33"/>
      <c r="K365" s="49"/>
      <c r="L365" s="49"/>
      <c r="M365" s="96"/>
      <c r="N365" s="28"/>
      <c r="O365" s="49"/>
      <c r="P365" s="42"/>
      <c r="Q365" s="96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5"/>
    </row>
    <row r="366" spans="1:30" s="27" customFormat="1" ht="12">
      <c r="A366" s="28"/>
      <c r="B366" s="31"/>
      <c r="C366" s="31"/>
      <c r="D366" s="31"/>
      <c r="E366" s="96"/>
      <c r="F366" s="42"/>
      <c r="G366" s="49"/>
      <c r="H366" s="42"/>
      <c r="I366" s="96"/>
      <c r="J366" s="33"/>
      <c r="K366" s="49"/>
      <c r="L366" s="49"/>
      <c r="M366" s="96"/>
      <c r="N366" s="28"/>
      <c r="O366" s="49"/>
      <c r="P366" s="42"/>
      <c r="Q366" s="96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5"/>
    </row>
    <row r="367" spans="1:30" s="27" customFormat="1" ht="12">
      <c r="A367" s="28"/>
      <c r="B367" s="31"/>
      <c r="C367" s="31"/>
      <c r="D367" s="31"/>
      <c r="E367" s="96"/>
      <c r="F367" s="42"/>
      <c r="G367" s="49"/>
      <c r="H367" s="42"/>
      <c r="I367" s="96"/>
      <c r="J367" s="33"/>
      <c r="K367" s="49"/>
      <c r="L367" s="49"/>
      <c r="M367" s="96"/>
      <c r="N367" s="28"/>
      <c r="O367" s="49"/>
      <c r="P367" s="42"/>
      <c r="Q367" s="96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5"/>
    </row>
    <row r="368" spans="1:30" s="27" customFormat="1" ht="12">
      <c r="A368" s="28"/>
      <c r="B368" s="31"/>
      <c r="C368" s="31"/>
      <c r="D368" s="31"/>
      <c r="E368" s="96"/>
      <c r="F368" s="42"/>
      <c r="G368" s="49"/>
      <c r="H368" s="42"/>
      <c r="I368" s="96"/>
      <c r="J368" s="33"/>
      <c r="K368" s="49"/>
      <c r="L368" s="49"/>
      <c r="M368" s="96"/>
      <c r="N368" s="28"/>
      <c r="O368" s="49"/>
      <c r="P368" s="42"/>
      <c r="Q368" s="96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5"/>
    </row>
    <row r="369" spans="1:30" s="27" customFormat="1" ht="12">
      <c r="A369" s="28"/>
      <c r="B369" s="31"/>
      <c r="C369" s="31"/>
      <c r="D369" s="31"/>
      <c r="E369" s="96"/>
      <c r="F369" s="42"/>
      <c r="G369" s="49"/>
      <c r="H369" s="42"/>
      <c r="I369" s="96"/>
      <c r="J369" s="33"/>
      <c r="K369" s="49"/>
      <c r="L369" s="49"/>
      <c r="M369" s="96"/>
      <c r="N369" s="28"/>
      <c r="O369" s="49"/>
      <c r="P369" s="42"/>
      <c r="Q369" s="96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5"/>
    </row>
    <row r="370" spans="1:30" s="27" customFormat="1" ht="12">
      <c r="A370" s="28"/>
      <c r="B370" s="31"/>
      <c r="C370" s="31"/>
      <c r="D370" s="31"/>
      <c r="E370" s="96"/>
      <c r="F370" s="42"/>
      <c r="G370" s="49"/>
      <c r="H370" s="42"/>
      <c r="I370" s="96"/>
      <c r="J370" s="33"/>
      <c r="K370" s="49"/>
      <c r="L370" s="49"/>
      <c r="M370" s="96"/>
      <c r="N370" s="28"/>
      <c r="O370" s="49"/>
      <c r="P370" s="42"/>
      <c r="Q370" s="96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5"/>
    </row>
    <row r="371" spans="1:30" s="27" customFormat="1" ht="12">
      <c r="A371" s="28"/>
      <c r="B371" s="31"/>
      <c r="C371" s="31"/>
      <c r="D371" s="31"/>
      <c r="E371" s="96"/>
      <c r="F371" s="42"/>
      <c r="G371" s="49"/>
      <c r="H371" s="42"/>
      <c r="I371" s="96"/>
      <c r="J371" s="33"/>
      <c r="K371" s="49"/>
      <c r="L371" s="49"/>
      <c r="M371" s="96"/>
      <c r="N371" s="28"/>
      <c r="O371" s="49"/>
      <c r="P371" s="42"/>
      <c r="Q371" s="96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5"/>
    </row>
    <row r="372" spans="1:30" s="27" customFormat="1" ht="12">
      <c r="A372" s="28"/>
      <c r="B372" s="31"/>
      <c r="C372" s="31"/>
      <c r="D372" s="31"/>
      <c r="E372" s="96"/>
      <c r="F372" s="42"/>
      <c r="G372" s="49"/>
      <c r="H372" s="42"/>
      <c r="I372" s="96"/>
      <c r="J372" s="33"/>
      <c r="K372" s="49"/>
      <c r="L372" s="49"/>
      <c r="M372" s="96"/>
      <c r="N372" s="28"/>
      <c r="O372" s="49"/>
      <c r="P372" s="42"/>
      <c r="Q372" s="96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5"/>
    </row>
    <row r="373" spans="1:30" s="27" customFormat="1" ht="12">
      <c r="A373" s="28"/>
      <c r="B373" s="31"/>
      <c r="C373" s="31"/>
      <c r="D373" s="31"/>
      <c r="E373" s="96"/>
      <c r="F373" s="42"/>
      <c r="G373" s="49"/>
      <c r="H373" s="42"/>
      <c r="I373" s="96"/>
      <c r="J373" s="33"/>
      <c r="K373" s="49"/>
      <c r="L373" s="49"/>
      <c r="M373" s="96"/>
      <c r="N373" s="28"/>
      <c r="O373" s="49"/>
      <c r="P373" s="42"/>
      <c r="Q373" s="96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5"/>
    </row>
    <row r="374" spans="1:30" s="27" customFormat="1" ht="12">
      <c r="A374" s="28"/>
      <c r="B374" s="31"/>
      <c r="C374" s="31"/>
      <c r="D374" s="31"/>
      <c r="E374" s="96"/>
      <c r="F374" s="42"/>
      <c r="G374" s="49"/>
      <c r="H374" s="42"/>
      <c r="I374" s="96"/>
      <c r="J374" s="33"/>
      <c r="K374" s="49"/>
      <c r="L374" s="49"/>
      <c r="M374" s="96"/>
      <c r="N374" s="28"/>
      <c r="O374" s="49"/>
      <c r="P374" s="42"/>
      <c r="Q374" s="96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5"/>
    </row>
    <row r="375" spans="1:30" s="27" customFormat="1" ht="12">
      <c r="A375" s="28"/>
      <c r="B375" s="31"/>
      <c r="C375" s="31"/>
      <c r="D375" s="31"/>
      <c r="E375" s="96"/>
      <c r="F375" s="42"/>
      <c r="G375" s="49"/>
      <c r="H375" s="42"/>
      <c r="I375" s="96"/>
      <c r="J375" s="33"/>
      <c r="K375" s="49"/>
      <c r="L375" s="49"/>
      <c r="M375" s="96"/>
      <c r="N375" s="28"/>
      <c r="O375" s="49"/>
      <c r="P375" s="42"/>
      <c r="Q375" s="96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5"/>
    </row>
    <row r="376" spans="1:30" s="27" customFormat="1" ht="12">
      <c r="A376" s="28"/>
      <c r="B376" s="31"/>
      <c r="C376" s="31"/>
      <c r="D376" s="31"/>
      <c r="E376" s="96"/>
      <c r="F376" s="42"/>
      <c r="G376" s="49"/>
      <c r="H376" s="42"/>
      <c r="I376" s="96"/>
      <c r="J376" s="33"/>
      <c r="K376" s="49"/>
      <c r="L376" s="49"/>
      <c r="M376" s="96"/>
      <c r="N376" s="28"/>
      <c r="O376" s="49"/>
      <c r="P376" s="42"/>
      <c r="Q376" s="96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5"/>
    </row>
    <row r="377" spans="1:30" s="27" customFormat="1" ht="12">
      <c r="A377" s="28"/>
      <c r="B377" s="31"/>
      <c r="C377" s="31"/>
      <c r="D377" s="31"/>
      <c r="E377" s="96"/>
      <c r="F377" s="42"/>
      <c r="G377" s="49"/>
      <c r="H377" s="42"/>
      <c r="I377" s="96"/>
      <c r="J377" s="33"/>
      <c r="K377" s="49"/>
      <c r="L377" s="49"/>
      <c r="M377" s="96"/>
      <c r="N377" s="28"/>
      <c r="O377" s="49"/>
      <c r="P377" s="42"/>
      <c r="Q377" s="96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5"/>
    </row>
    <row r="378" spans="1:30" s="27" customFormat="1" ht="12">
      <c r="A378" s="28"/>
      <c r="B378" s="31"/>
      <c r="C378" s="31"/>
      <c r="D378" s="31"/>
      <c r="E378" s="96"/>
      <c r="F378" s="42"/>
      <c r="G378" s="49"/>
      <c r="H378" s="42"/>
      <c r="I378" s="96"/>
      <c r="J378" s="33"/>
      <c r="K378" s="49"/>
      <c r="L378" s="49"/>
      <c r="M378" s="96"/>
      <c r="N378" s="28"/>
      <c r="O378" s="49"/>
      <c r="P378" s="42"/>
      <c r="Q378" s="96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5"/>
    </row>
    <row r="379" spans="1:30" s="27" customFormat="1" ht="12">
      <c r="A379" s="28"/>
      <c r="B379" s="31"/>
      <c r="C379" s="31"/>
      <c r="D379" s="31"/>
      <c r="E379" s="96"/>
      <c r="F379" s="42"/>
      <c r="G379" s="49"/>
      <c r="H379" s="42"/>
      <c r="I379" s="96"/>
      <c r="J379" s="33"/>
      <c r="K379" s="49"/>
      <c r="L379" s="49"/>
      <c r="M379" s="96"/>
      <c r="N379" s="28"/>
      <c r="O379" s="49"/>
      <c r="P379" s="42"/>
      <c r="Q379" s="96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5"/>
    </row>
    <row r="380" spans="1:30" s="27" customFormat="1" ht="12">
      <c r="A380" s="28"/>
      <c r="B380" s="31"/>
      <c r="C380" s="31"/>
      <c r="D380" s="31"/>
      <c r="E380" s="96"/>
      <c r="F380" s="42"/>
      <c r="G380" s="49"/>
      <c r="H380" s="42"/>
      <c r="I380" s="96"/>
      <c r="J380" s="33"/>
      <c r="K380" s="49"/>
      <c r="L380" s="49"/>
      <c r="M380" s="96"/>
      <c r="N380" s="28"/>
      <c r="O380" s="49"/>
      <c r="P380" s="42"/>
      <c r="Q380" s="96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5"/>
    </row>
    <row r="381" spans="1:30" s="27" customFormat="1" ht="12">
      <c r="A381" s="28"/>
      <c r="B381" s="31"/>
      <c r="C381" s="31"/>
      <c r="D381" s="31"/>
      <c r="E381" s="96"/>
      <c r="F381" s="42"/>
      <c r="G381" s="49"/>
      <c r="H381" s="42"/>
      <c r="I381" s="96"/>
      <c r="J381" s="33"/>
      <c r="K381" s="49"/>
      <c r="L381" s="49"/>
      <c r="M381" s="96"/>
      <c r="N381" s="28"/>
      <c r="O381" s="49"/>
      <c r="P381" s="42"/>
      <c r="Q381" s="96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5"/>
    </row>
    <row r="382" spans="1:30" s="27" customFormat="1" ht="12">
      <c r="A382" s="28"/>
      <c r="B382" s="31"/>
      <c r="C382" s="31"/>
      <c r="D382" s="31"/>
      <c r="E382" s="96"/>
      <c r="F382" s="42"/>
      <c r="G382" s="49"/>
      <c r="H382" s="42"/>
      <c r="I382" s="96"/>
      <c r="J382" s="33"/>
      <c r="K382" s="49"/>
      <c r="L382" s="49"/>
      <c r="M382" s="96"/>
      <c r="N382" s="28"/>
      <c r="O382" s="49"/>
      <c r="P382" s="42"/>
      <c r="Q382" s="96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5"/>
    </row>
    <row r="383" spans="1:30" s="27" customFormat="1" ht="12">
      <c r="A383" s="28"/>
      <c r="B383" s="31"/>
      <c r="C383" s="31"/>
      <c r="D383" s="31"/>
      <c r="E383" s="96"/>
      <c r="F383" s="42"/>
      <c r="G383" s="49"/>
      <c r="H383" s="42"/>
      <c r="I383" s="96"/>
      <c r="J383" s="33"/>
      <c r="K383" s="49"/>
      <c r="L383" s="49"/>
      <c r="M383" s="96"/>
      <c r="N383" s="28"/>
      <c r="O383" s="49"/>
      <c r="P383" s="42"/>
      <c r="Q383" s="96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5"/>
    </row>
    <row r="384" spans="1:30" s="27" customFormat="1" ht="12">
      <c r="A384" s="28"/>
      <c r="B384" s="31"/>
      <c r="C384" s="31"/>
      <c r="D384" s="31"/>
      <c r="E384" s="96"/>
      <c r="F384" s="42"/>
      <c r="G384" s="49"/>
      <c r="H384" s="42"/>
      <c r="I384" s="96"/>
      <c r="J384" s="33"/>
      <c r="K384" s="49"/>
      <c r="L384" s="49"/>
      <c r="M384" s="96"/>
      <c r="N384" s="28"/>
      <c r="O384" s="49"/>
      <c r="P384" s="42"/>
      <c r="Q384" s="96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5"/>
    </row>
    <row r="385" spans="1:30" s="27" customFormat="1" ht="12">
      <c r="A385" s="28"/>
      <c r="B385" s="31"/>
      <c r="C385" s="31"/>
      <c r="D385" s="31"/>
      <c r="E385" s="96"/>
      <c r="F385" s="42"/>
      <c r="G385" s="49"/>
      <c r="H385" s="42"/>
      <c r="I385" s="96"/>
      <c r="J385" s="33"/>
      <c r="K385" s="49"/>
      <c r="L385" s="49"/>
      <c r="M385" s="96"/>
      <c r="N385" s="28"/>
      <c r="O385" s="49"/>
      <c r="P385" s="42"/>
      <c r="Q385" s="96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5"/>
    </row>
    <row r="386" spans="1:30" s="27" customFormat="1" ht="12">
      <c r="A386" s="28"/>
      <c r="B386" s="31"/>
      <c r="C386" s="31"/>
      <c r="D386" s="31"/>
      <c r="E386" s="96"/>
      <c r="F386" s="42"/>
      <c r="G386" s="49"/>
      <c r="H386" s="42"/>
      <c r="I386" s="96"/>
      <c r="J386" s="33"/>
      <c r="K386" s="49"/>
      <c r="L386" s="49"/>
      <c r="M386" s="96"/>
      <c r="N386" s="28"/>
      <c r="O386" s="49"/>
      <c r="P386" s="42"/>
      <c r="Q386" s="96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5"/>
    </row>
    <row r="387" spans="1:30" s="27" customFormat="1" ht="12">
      <c r="A387" s="28"/>
      <c r="B387" s="31"/>
      <c r="C387" s="31"/>
      <c r="D387" s="31"/>
      <c r="E387" s="96"/>
      <c r="F387" s="42"/>
      <c r="G387" s="49"/>
      <c r="H387" s="42"/>
      <c r="I387" s="96"/>
      <c r="J387" s="33"/>
      <c r="K387" s="49"/>
      <c r="L387" s="49"/>
      <c r="M387" s="96"/>
      <c r="N387" s="28"/>
      <c r="O387" s="49"/>
      <c r="P387" s="42"/>
      <c r="Q387" s="96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5"/>
    </row>
    <row r="388" spans="1:30" s="27" customFormat="1" ht="12">
      <c r="A388" s="28"/>
      <c r="B388" s="31"/>
      <c r="C388" s="31"/>
      <c r="D388" s="31"/>
      <c r="E388" s="96"/>
      <c r="F388" s="42"/>
      <c r="G388" s="49"/>
      <c r="H388" s="42"/>
      <c r="I388" s="96"/>
      <c r="J388" s="33"/>
      <c r="K388" s="49"/>
      <c r="L388" s="49"/>
      <c r="M388" s="96"/>
      <c r="N388" s="28"/>
      <c r="O388" s="49"/>
      <c r="P388" s="42"/>
      <c r="Q388" s="96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5"/>
    </row>
    <row r="389" spans="1:30" s="27" customFormat="1" ht="12">
      <c r="A389" s="28"/>
      <c r="B389" s="31"/>
      <c r="C389" s="31"/>
      <c r="D389" s="31"/>
      <c r="E389" s="96"/>
      <c r="F389" s="42"/>
      <c r="G389" s="49"/>
      <c r="H389" s="42"/>
      <c r="I389" s="96"/>
      <c r="J389" s="33"/>
      <c r="K389" s="49"/>
      <c r="L389" s="49"/>
      <c r="M389" s="96"/>
      <c r="N389" s="28"/>
      <c r="O389" s="49"/>
      <c r="P389" s="42"/>
      <c r="Q389" s="96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5"/>
    </row>
    <row r="390" spans="1:30" s="27" customFormat="1" ht="12">
      <c r="A390" s="28"/>
      <c r="B390" s="31"/>
      <c r="C390" s="31"/>
      <c r="D390" s="31"/>
      <c r="E390" s="96"/>
      <c r="F390" s="42"/>
      <c r="G390" s="49"/>
      <c r="H390" s="42"/>
      <c r="I390" s="96"/>
      <c r="J390" s="33"/>
      <c r="K390" s="49"/>
      <c r="L390" s="49"/>
      <c r="M390" s="96"/>
      <c r="N390" s="28"/>
      <c r="O390" s="49"/>
      <c r="P390" s="42"/>
      <c r="Q390" s="96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5"/>
    </row>
    <row r="391" spans="1:30" s="27" customFormat="1" ht="12">
      <c r="A391" s="28"/>
      <c r="B391" s="31"/>
      <c r="C391" s="31"/>
      <c r="D391" s="31"/>
      <c r="E391" s="96"/>
      <c r="F391" s="42"/>
      <c r="G391" s="49"/>
      <c r="H391" s="42"/>
      <c r="I391" s="96"/>
      <c r="J391" s="33"/>
      <c r="K391" s="49"/>
      <c r="L391" s="49"/>
      <c r="M391" s="96"/>
      <c r="N391" s="28"/>
      <c r="O391" s="49"/>
      <c r="P391" s="42"/>
      <c r="Q391" s="96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5"/>
    </row>
    <row r="392" spans="1:30" s="27" customFormat="1" ht="12">
      <c r="A392" s="28"/>
      <c r="B392" s="31"/>
      <c r="C392" s="31"/>
      <c r="D392" s="31"/>
      <c r="E392" s="96"/>
      <c r="F392" s="42"/>
      <c r="G392" s="49"/>
      <c r="H392" s="42"/>
      <c r="I392" s="96"/>
      <c r="J392" s="33"/>
      <c r="K392" s="49"/>
      <c r="L392" s="49"/>
      <c r="M392" s="96"/>
      <c r="N392" s="28"/>
      <c r="O392" s="49"/>
      <c r="P392" s="42"/>
      <c r="Q392" s="96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5"/>
    </row>
    <row r="393" spans="1:30" s="27" customFormat="1" ht="12">
      <c r="A393" s="28"/>
      <c r="B393" s="31"/>
      <c r="C393" s="31"/>
      <c r="D393" s="31"/>
      <c r="E393" s="96"/>
      <c r="F393" s="42"/>
      <c r="G393" s="49"/>
      <c r="H393" s="42"/>
      <c r="I393" s="96"/>
      <c r="J393" s="33"/>
      <c r="K393" s="49"/>
      <c r="L393" s="49"/>
      <c r="M393" s="96"/>
      <c r="N393" s="28"/>
      <c r="O393" s="49"/>
      <c r="P393" s="42"/>
      <c r="Q393" s="96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5"/>
    </row>
    <row r="394" spans="1:30" s="27" customFormat="1" ht="12">
      <c r="A394" s="28"/>
      <c r="B394" s="31"/>
      <c r="C394" s="31"/>
      <c r="D394" s="31"/>
      <c r="E394" s="96"/>
      <c r="F394" s="42"/>
      <c r="G394" s="49"/>
      <c r="H394" s="42"/>
      <c r="I394" s="96"/>
      <c r="J394" s="33"/>
      <c r="K394" s="49"/>
      <c r="L394" s="49"/>
      <c r="M394" s="96"/>
      <c r="N394" s="28"/>
      <c r="O394" s="49"/>
      <c r="P394" s="42"/>
      <c r="Q394" s="96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5"/>
    </row>
    <row r="395" spans="1:30" s="27" customFormat="1" ht="12">
      <c r="A395" s="28"/>
      <c r="B395" s="31"/>
      <c r="C395" s="31"/>
      <c r="D395" s="31"/>
      <c r="E395" s="96"/>
      <c r="F395" s="42"/>
      <c r="G395" s="49"/>
      <c r="H395" s="42"/>
      <c r="I395" s="96"/>
      <c r="J395" s="33"/>
      <c r="K395" s="49"/>
      <c r="L395" s="49"/>
      <c r="M395" s="96"/>
      <c r="N395" s="28"/>
      <c r="O395" s="49"/>
      <c r="P395" s="42"/>
      <c r="Q395" s="96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5"/>
    </row>
    <row r="396" spans="1:30" s="27" customFormat="1" ht="12">
      <c r="A396" s="28"/>
      <c r="B396" s="31"/>
      <c r="C396" s="31"/>
      <c r="D396" s="31"/>
      <c r="E396" s="96"/>
      <c r="F396" s="42"/>
      <c r="G396" s="49"/>
      <c r="H396" s="42"/>
      <c r="I396" s="96"/>
      <c r="J396" s="33"/>
      <c r="K396" s="49"/>
      <c r="L396" s="49"/>
      <c r="M396" s="96"/>
      <c r="N396" s="28"/>
      <c r="O396" s="49"/>
      <c r="P396" s="42"/>
      <c r="Q396" s="96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5"/>
    </row>
    <row r="397" spans="1:30" s="27" customFormat="1" ht="12">
      <c r="A397" s="28"/>
      <c r="B397" s="31"/>
      <c r="C397" s="31"/>
      <c r="D397" s="31"/>
      <c r="E397" s="96"/>
      <c r="F397" s="42"/>
      <c r="G397" s="49"/>
      <c r="H397" s="42"/>
      <c r="I397" s="96"/>
      <c r="J397" s="33"/>
      <c r="K397" s="49"/>
      <c r="L397" s="49"/>
      <c r="M397" s="96"/>
      <c r="N397" s="28"/>
      <c r="O397" s="49"/>
      <c r="P397" s="42"/>
      <c r="Q397" s="96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5"/>
    </row>
    <row r="398" spans="1:30" s="27" customFormat="1" ht="12">
      <c r="A398" s="28"/>
      <c r="B398" s="31"/>
      <c r="C398" s="31"/>
      <c r="D398" s="31"/>
      <c r="E398" s="96"/>
      <c r="F398" s="42"/>
      <c r="G398" s="49"/>
      <c r="H398" s="42"/>
      <c r="I398" s="96"/>
      <c r="J398" s="33"/>
      <c r="K398" s="49"/>
      <c r="L398" s="49"/>
      <c r="M398" s="96"/>
      <c r="N398" s="28"/>
      <c r="O398" s="49"/>
      <c r="P398" s="42"/>
      <c r="Q398" s="96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5"/>
    </row>
    <row r="399" spans="1:30" s="27" customFormat="1" ht="12">
      <c r="A399" s="28"/>
      <c r="B399" s="31"/>
      <c r="C399" s="31"/>
      <c r="D399" s="31"/>
      <c r="E399" s="96"/>
      <c r="F399" s="42"/>
      <c r="G399" s="49"/>
      <c r="H399" s="42"/>
      <c r="I399" s="96"/>
      <c r="J399" s="33"/>
      <c r="K399" s="49"/>
      <c r="L399" s="49"/>
      <c r="M399" s="96"/>
      <c r="N399" s="28"/>
      <c r="O399" s="49"/>
      <c r="P399" s="42"/>
      <c r="Q399" s="96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5"/>
    </row>
    <row r="400" spans="1:30" s="27" customFormat="1" ht="12">
      <c r="A400" s="28"/>
      <c r="B400" s="31"/>
      <c r="C400" s="31"/>
      <c r="D400" s="31"/>
      <c r="E400" s="96"/>
      <c r="F400" s="42"/>
      <c r="G400" s="49"/>
      <c r="H400" s="42"/>
      <c r="I400" s="96"/>
      <c r="J400" s="33"/>
      <c r="K400" s="49"/>
      <c r="L400" s="49"/>
      <c r="M400" s="96"/>
      <c r="N400" s="28"/>
      <c r="O400" s="49"/>
      <c r="P400" s="42"/>
      <c r="Q400" s="96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5"/>
    </row>
    <row r="401" spans="1:30" s="27" customFormat="1" ht="12">
      <c r="A401" s="28"/>
      <c r="B401" s="31"/>
      <c r="C401" s="31"/>
      <c r="D401" s="31"/>
      <c r="E401" s="96"/>
      <c r="F401" s="42"/>
      <c r="G401" s="49"/>
      <c r="H401" s="42"/>
      <c r="I401" s="96"/>
      <c r="J401" s="33"/>
      <c r="K401" s="49"/>
      <c r="L401" s="49"/>
      <c r="M401" s="96"/>
      <c r="N401" s="28"/>
      <c r="O401" s="49"/>
      <c r="P401" s="42"/>
      <c r="Q401" s="96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5"/>
    </row>
    <row r="402" spans="1:30" s="27" customFormat="1" ht="12">
      <c r="A402" s="28"/>
      <c r="B402" s="31"/>
      <c r="C402" s="31"/>
      <c r="D402" s="31"/>
      <c r="E402" s="96"/>
      <c r="F402" s="42"/>
      <c r="G402" s="49"/>
      <c r="H402" s="42"/>
      <c r="I402" s="96"/>
      <c r="J402" s="33"/>
      <c r="K402" s="49"/>
      <c r="L402" s="49"/>
      <c r="M402" s="96"/>
      <c r="N402" s="28"/>
      <c r="O402" s="49"/>
      <c r="P402" s="42"/>
      <c r="Q402" s="96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5"/>
    </row>
    <row r="403" spans="1:30" s="27" customFormat="1" ht="12">
      <c r="A403" s="28"/>
      <c r="B403" s="31"/>
      <c r="C403" s="31"/>
      <c r="D403" s="31"/>
      <c r="E403" s="96"/>
      <c r="F403" s="42"/>
      <c r="G403" s="49"/>
      <c r="H403" s="42"/>
      <c r="I403" s="96"/>
      <c r="J403" s="33"/>
      <c r="K403" s="49"/>
      <c r="L403" s="49"/>
      <c r="M403" s="96"/>
      <c r="N403" s="28"/>
      <c r="O403" s="49"/>
      <c r="P403" s="42"/>
      <c r="Q403" s="96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5"/>
    </row>
    <row r="404" spans="1:30" s="27" customFormat="1" ht="12">
      <c r="A404" s="28"/>
      <c r="B404" s="31"/>
      <c r="C404" s="31"/>
      <c r="D404" s="31"/>
      <c r="E404" s="96"/>
      <c r="F404" s="42"/>
      <c r="G404" s="49"/>
      <c r="H404" s="42"/>
      <c r="I404" s="96"/>
      <c r="J404" s="33"/>
      <c r="K404" s="49"/>
      <c r="L404" s="49"/>
      <c r="M404" s="96"/>
      <c r="N404" s="28"/>
      <c r="O404" s="49"/>
      <c r="P404" s="42"/>
      <c r="Q404" s="96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5"/>
    </row>
    <row r="405" spans="1:30" s="27" customFormat="1" ht="12">
      <c r="A405" s="28"/>
      <c r="B405" s="31"/>
      <c r="C405" s="31"/>
      <c r="D405" s="31"/>
      <c r="E405" s="96"/>
      <c r="F405" s="42"/>
      <c r="G405" s="49"/>
      <c r="H405" s="42"/>
      <c r="I405" s="96"/>
      <c r="J405" s="33"/>
      <c r="K405" s="49"/>
      <c r="L405" s="49"/>
      <c r="M405" s="96"/>
      <c r="N405" s="28"/>
      <c r="O405" s="49"/>
      <c r="P405" s="42"/>
      <c r="Q405" s="96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5"/>
    </row>
    <row r="406" spans="1:30" s="27" customFormat="1" ht="12">
      <c r="A406" s="28"/>
      <c r="B406" s="31"/>
      <c r="C406" s="31"/>
      <c r="D406" s="31"/>
      <c r="E406" s="96"/>
      <c r="F406" s="42"/>
      <c r="G406" s="49"/>
      <c r="H406" s="42"/>
      <c r="I406" s="96"/>
      <c r="J406" s="33"/>
      <c r="K406" s="49"/>
      <c r="L406" s="49"/>
      <c r="M406" s="96"/>
      <c r="N406" s="28"/>
      <c r="O406" s="49"/>
      <c r="P406" s="42"/>
      <c r="Q406" s="96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5"/>
    </row>
    <row r="407" spans="1:30" s="27" customFormat="1" ht="12">
      <c r="A407" s="28"/>
      <c r="B407" s="31"/>
      <c r="C407" s="31"/>
      <c r="D407" s="31"/>
      <c r="E407" s="96"/>
      <c r="F407" s="42"/>
      <c r="G407" s="49"/>
      <c r="H407" s="42"/>
      <c r="I407" s="96"/>
      <c r="J407" s="33"/>
      <c r="K407" s="49"/>
      <c r="L407" s="49"/>
      <c r="M407" s="96"/>
      <c r="N407" s="28"/>
      <c r="O407" s="49"/>
      <c r="P407" s="42"/>
      <c r="Q407" s="96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5"/>
    </row>
    <row r="408" spans="1:30" s="27" customFormat="1" ht="12">
      <c r="A408" s="28"/>
      <c r="B408" s="31"/>
      <c r="C408" s="31"/>
      <c r="D408" s="31"/>
      <c r="E408" s="96"/>
      <c r="F408" s="42"/>
      <c r="G408" s="49"/>
      <c r="H408" s="42"/>
      <c r="I408" s="96"/>
      <c r="J408" s="33"/>
      <c r="K408" s="49"/>
      <c r="L408" s="49"/>
      <c r="M408" s="96"/>
      <c r="N408" s="28"/>
      <c r="O408" s="49"/>
      <c r="P408" s="42"/>
      <c r="Q408" s="96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5"/>
    </row>
    <row r="409" spans="1:30" s="27" customFormat="1" ht="12">
      <c r="A409" s="28"/>
      <c r="B409" s="31"/>
      <c r="C409" s="31"/>
      <c r="D409" s="31"/>
      <c r="E409" s="96"/>
      <c r="F409" s="42"/>
      <c r="G409" s="49"/>
      <c r="H409" s="42"/>
      <c r="I409" s="96"/>
      <c r="J409" s="33"/>
      <c r="K409" s="49"/>
      <c r="L409" s="49"/>
      <c r="M409" s="96"/>
      <c r="N409" s="28"/>
      <c r="O409" s="49"/>
      <c r="P409" s="42"/>
      <c r="Q409" s="96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5"/>
    </row>
    <row r="410" spans="1:30" s="27" customFormat="1" ht="12">
      <c r="A410" s="28"/>
      <c r="B410" s="31"/>
      <c r="C410" s="31"/>
      <c r="D410" s="31"/>
      <c r="E410" s="96"/>
      <c r="F410" s="42"/>
      <c r="G410" s="49"/>
      <c r="H410" s="42"/>
      <c r="I410" s="96"/>
      <c r="J410" s="33"/>
      <c r="K410" s="49"/>
      <c r="L410" s="49"/>
      <c r="M410" s="96"/>
      <c r="N410" s="28"/>
      <c r="O410" s="49"/>
      <c r="P410" s="42"/>
      <c r="Q410" s="96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5"/>
    </row>
    <row r="411" spans="1:30" s="27" customFormat="1" ht="12">
      <c r="A411" s="28"/>
      <c r="B411" s="31"/>
      <c r="C411" s="31"/>
      <c r="D411" s="31"/>
      <c r="E411" s="96"/>
      <c r="F411" s="42"/>
      <c r="G411" s="49"/>
      <c r="H411" s="42"/>
      <c r="I411" s="96"/>
      <c r="J411" s="33"/>
      <c r="K411" s="49"/>
      <c r="L411" s="49"/>
      <c r="M411" s="96"/>
      <c r="N411" s="28"/>
      <c r="O411" s="49"/>
      <c r="P411" s="42"/>
      <c r="Q411" s="96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5"/>
    </row>
    <row r="412" spans="1:30" s="27" customFormat="1" ht="12">
      <c r="A412" s="28"/>
      <c r="B412" s="31"/>
      <c r="C412" s="31"/>
      <c r="D412" s="31"/>
      <c r="E412" s="96"/>
      <c r="F412" s="42"/>
      <c r="G412" s="49"/>
      <c r="H412" s="42"/>
      <c r="I412" s="96"/>
      <c r="J412" s="33"/>
      <c r="K412" s="49"/>
      <c r="L412" s="49"/>
      <c r="M412" s="96"/>
      <c r="N412" s="28"/>
      <c r="O412" s="49"/>
      <c r="P412" s="42"/>
      <c r="Q412" s="96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5"/>
    </row>
    <row r="413" spans="1:30" s="27" customFormat="1" ht="12">
      <c r="A413" s="28"/>
      <c r="B413" s="31"/>
      <c r="C413" s="31"/>
      <c r="D413" s="31"/>
      <c r="E413" s="96"/>
      <c r="F413" s="42"/>
      <c r="G413" s="49"/>
      <c r="H413" s="42"/>
      <c r="I413" s="96"/>
      <c r="J413" s="33"/>
      <c r="K413" s="49"/>
      <c r="L413" s="49"/>
      <c r="M413" s="96"/>
      <c r="N413" s="28"/>
      <c r="O413" s="49"/>
      <c r="P413" s="42"/>
      <c r="Q413" s="96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5"/>
    </row>
    <row r="414" spans="1:30" s="27" customFormat="1" ht="12">
      <c r="A414" s="28"/>
      <c r="B414" s="31"/>
      <c r="C414" s="31"/>
      <c r="D414" s="31"/>
      <c r="E414" s="96"/>
      <c r="F414" s="42"/>
      <c r="G414" s="49"/>
      <c r="H414" s="42"/>
      <c r="I414" s="96"/>
      <c r="J414" s="33"/>
      <c r="K414" s="49"/>
      <c r="L414" s="49"/>
      <c r="M414" s="96"/>
      <c r="N414" s="28"/>
      <c r="O414" s="49"/>
      <c r="P414" s="42"/>
      <c r="Q414" s="96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5"/>
    </row>
    <row r="415" spans="1:30" s="27" customFormat="1" ht="12">
      <c r="A415" s="28"/>
      <c r="B415" s="31"/>
      <c r="C415" s="31"/>
      <c r="D415" s="31"/>
      <c r="E415" s="96"/>
      <c r="F415" s="42"/>
      <c r="G415" s="49"/>
      <c r="H415" s="42"/>
      <c r="I415" s="96"/>
      <c r="J415" s="33"/>
      <c r="K415" s="49"/>
      <c r="L415" s="49"/>
      <c r="M415" s="96"/>
      <c r="N415" s="28"/>
      <c r="O415" s="49"/>
      <c r="P415" s="42"/>
      <c r="Q415" s="96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5"/>
    </row>
    <row r="416" spans="1:30" s="27" customFormat="1" ht="12">
      <c r="A416" s="28"/>
      <c r="B416" s="31"/>
      <c r="C416" s="31"/>
      <c r="D416" s="31"/>
      <c r="E416" s="96"/>
      <c r="F416" s="42"/>
      <c r="G416" s="49"/>
      <c r="H416" s="42"/>
      <c r="I416" s="96"/>
      <c r="J416" s="33"/>
      <c r="K416" s="49"/>
      <c r="L416" s="49"/>
      <c r="M416" s="96"/>
      <c r="N416" s="28"/>
      <c r="O416" s="49"/>
      <c r="P416" s="42"/>
      <c r="Q416" s="96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5"/>
    </row>
    <row r="417" spans="1:30" s="27" customFormat="1" ht="12">
      <c r="A417" s="28"/>
      <c r="B417" s="31"/>
      <c r="C417" s="31"/>
      <c r="D417" s="31"/>
      <c r="E417" s="96"/>
      <c r="F417" s="42"/>
      <c r="G417" s="49"/>
      <c r="H417" s="42"/>
      <c r="I417" s="96"/>
      <c r="J417" s="33"/>
      <c r="K417" s="49"/>
      <c r="L417" s="49"/>
      <c r="M417" s="96"/>
      <c r="N417" s="28"/>
      <c r="O417" s="49"/>
      <c r="P417" s="42"/>
      <c r="Q417" s="96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5"/>
    </row>
    <row r="418" spans="1:30" s="27" customFormat="1" ht="12">
      <c r="A418" s="28"/>
      <c r="B418" s="31"/>
      <c r="C418" s="31"/>
      <c r="D418" s="31"/>
      <c r="E418" s="96"/>
      <c r="F418" s="42"/>
      <c r="G418" s="49"/>
      <c r="H418" s="42"/>
      <c r="I418" s="96"/>
      <c r="J418" s="33"/>
      <c r="K418" s="49"/>
      <c r="L418" s="49"/>
      <c r="M418" s="96"/>
      <c r="N418" s="28"/>
      <c r="O418" s="49"/>
      <c r="P418" s="42"/>
      <c r="Q418" s="96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5"/>
    </row>
    <row r="419" spans="1:30" s="27" customFormat="1" ht="12">
      <c r="A419" s="28"/>
      <c r="B419" s="31"/>
      <c r="C419" s="31"/>
      <c r="D419" s="31"/>
      <c r="E419" s="96"/>
      <c r="F419" s="42"/>
      <c r="G419" s="49"/>
      <c r="H419" s="42"/>
      <c r="I419" s="96"/>
      <c r="J419" s="33"/>
      <c r="K419" s="49"/>
      <c r="L419" s="49"/>
      <c r="M419" s="96"/>
      <c r="N419" s="28"/>
      <c r="O419" s="49"/>
      <c r="P419" s="42"/>
      <c r="Q419" s="96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5"/>
    </row>
    <row r="420" spans="1:30" s="27" customFormat="1" ht="12">
      <c r="A420" s="28"/>
      <c r="B420" s="31"/>
      <c r="C420" s="31"/>
      <c r="D420" s="31"/>
      <c r="E420" s="96"/>
      <c r="F420" s="42"/>
      <c r="G420" s="49"/>
      <c r="H420" s="42"/>
      <c r="I420" s="96"/>
      <c r="J420" s="33"/>
      <c r="K420" s="49"/>
      <c r="L420" s="49"/>
      <c r="M420" s="96"/>
      <c r="N420" s="28"/>
      <c r="O420" s="49"/>
      <c r="P420" s="42"/>
      <c r="Q420" s="96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5"/>
    </row>
    <row r="421" spans="1:30" s="27" customFormat="1" ht="12">
      <c r="A421" s="28"/>
      <c r="B421" s="31"/>
      <c r="C421" s="31"/>
      <c r="D421" s="31"/>
      <c r="E421" s="96"/>
      <c r="F421" s="42"/>
      <c r="G421" s="49"/>
      <c r="H421" s="42"/>
      <c r="I421" s="96"/>
      <c r="J421" s="33"/>
      <c r="K421" s="49"/>
      <c r="L421" s="49"/>
      <c r="M421" s="96"/>
      <c r="N421" s="28"/>
      <c r="O421" s="49"/>
      <c r="P421" s="42"/>
      <c r="Q421" s="96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5"/>
    </row>
    <row r="422" spans="1:30" s="27" customFormat="1" ht="12">
      <c r="A422" s="28"/>
      <c r="B422" s="31"/>
      <c r="C422" s="31"/>
      <c r="D422" s="31"/>
      <c r="E422" s="96"/>
      <c r="F422" s="42"/>
      <c r="G422" s="49"/>
      <c r="H422" s="42"/>
      <c r="I422" s="96"/>
      <c r="J422" s="33"/>
      <c r="K422" s="49"/>
      <c r="L422" s="49"/>
      <c r="M422" s="96"/>
      <c r="N422" s="28"/>
      <c r="O422" s="49"/>
      <c r="P422" s="42"/>
      <c r="Q422" s="96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5"/>
    </row>
    <row r="423" spans="1:30" s="27" customFormat="1" ht="12">
      <c r="A423" s="28"/>
      <c r="B423" s="31"/>
      <c r="C423" s="31"/>
      <c r="D423" s="31"/>
      <c r="E423" s="96"/>
      <c r="F423" s="42"/>
      <c r="G423" s="49"/>
      <c r="H423" s="42"/>
      <c r="I423" s="96"/>
      <c r="J423" s="33"/>
      <c r="K423" s="49"/>
      <c r="L423" s="49"/>
      <c r="M423" s="96"/>
      <c r="N423" s="28"/>
      <c r="O423" s="49"/>
      <c r="P423" s="42"/>
      <c r="Q423" s="96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5"/>
    </row>
    <row r="424" spans="1:30" s="27" customFormat="1" ht="12">
      <c r="A424" s="28"/>
      <c r="B424" s="31"/>
      <c r="C424" s="31"/>
      <c r="D424" s="31"/>
      <c r="E424" s="96"/>
      <c r="F424" s="42"/>
      <c r="G424" s="49"/>
      <c r="H424" s="42"/>
      <c r="I424" s="96"/>
      <c r="J424" s="33"/>
      <c r="K424" s="49"/>
      <c r="L424" s="49"/>
      <c r="M424" s="96"/>
      <c r="N424" s="28"/>
      <c r="O424" s="49"/>
      <c r="P424" s="42"/>
      <c r="Q424" s="96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5"/>
    </row>
    <row r="425" spans="1:30" s="27" customFormat="1" ht="12">
      <c r="A425" s="28"/>
      <c r="B425" s="31"/>
      <c r="C425" s="31"/>
      <c r="D425" s="31"/>
      <c r="E425" s="96"/>
      <c r="F425" s="42"/>
      <c r="G425" s="49"/>
      <c r="H425" s="42"/>
      <c r="I425" s="96"/>
      <c r="J425" s="33"/>
      <c r="K425" s="49"/>
      <c r="L425" s="49"/>
      <c r="M425" s="96"/>
      <c r="N425" s="28"/>
      <c r="O425" s="49"/>
      <c r="P425" s="42"/>
      <c r="Q425" s="96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5"/>
    </row>
    <row r="426" spans="1:30" s="27" customFormat="1" ht="12">
      <c r="A426" s="28"/>
      <c r="B426" s="31"/>
      <c r="C426" s="31"/>
      <c r="D426" s="31"/>
      <c r="E426" s="96"/>
      <c r="F426" s="42"/>
      <c r="G426" s="49"/>
      <c r="H426" s="42"/>
      <c r="I426" s="96"/>
      <c r="J426" s="33"/>
      <c r="K426" s="49"/>
      <c r="L426" s="49"/>
      <c r="M426" s="96"/>
      <c r="N426" s="28"/>
      <c r="O426" s="49"/>
      <c r="P426" s="42"/>
      <c r="Q426" s="96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5"/>
    </row>
    <row r="427" spans="1:30" s="27" customFormat="1" ht="12">
      <c r="A427" s="28"/>
      <c r="B427" s="31"/>
      <c r="C427" s="31"/>
      <c r="D427" s="31"/>
      <c r="E427" s="96"/>
      <c r="F427" s="42"/>
      <c r="G427" s="49"/>
      <c r="H427" s="42"/>
      <c r="I427" s="96"/>
      <c r="J427" s="33"/>
      <c r="K427" s="49"/>
      <c r="L427" s="49"/>
      <c r="M427" s="96"/>
      <c r="N427" s="28"/>
      <c r="O427" s="49"/>
      <c r="P427" s="42"/>
      <c r="Q427" s="96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5"/>
    </row>
    <row r="428" spans="1:30" s="27" customFormat="1" ht="12">
      <c r="A428" s="28"/>
      <c r="B428" s="31"/>
      <c r="C428" s="31"/>
      <c r="D428" s="31"/>
      <c r="E428" s="96"/>
      <c r="F428" s="42"/>
      <c r="G428" s="49"/>
      <c r="H428" s="42"/>
      <c r="I428" s="96"/>
      <c r="J428" s="33"/>
      <c r="K428" s="49"/>
      <c r="L428" s="49"/>
      <c r="M428" s="96"/>
      <c r="N428" s="28"/>
      <c r="O428" s="49"/>
      <c r="P428" s="42"/>
      <c r="Q428" s="96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5"/>
    </row>
    <row r="429" spans="1:30" s="27" customFormat="1" ht="12">
      <c r="A429" s="28"/>
      <c r="B429" s="31"/>
      <c r="C429" s="31"/>
      <c r="D429" s="31"/>
      <c r="E429" s="96"/>
      <c r="F429" s="42"/>
      <c r="G429" s="49"/>
      <c r="H429" s="42"/>
      <c r="I429" s="96"/>
      <c r="J429" s="33"/>
      <c r="K429" s="49"/>
      <c r="L429" s="49"/>
      <c r="M429" s="96"/>
      <c r="N429" s="28"/>
      <c r="O429" s="49"/>
      <c r="P429" s="42"/>
      <c r="Q429" s="96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5"/>
    </row>
    <row r="430" spans="1:30" s="27" customFormat="1" ht="12">
      <c r="A430" s="28"/>
      <c r="B430" s="31"/>
      <c r="C430" s="31"/>
      <c r="D430" s="31"/>
      <c r="E430" s="96"/>
      <c r="F430" s="42"/>
      <c r="G430" s="49"/>
      <c r="H430" s="42"/>
      <c r="I430" s="96"/>
      <c r="J430" s="33"/>
      <c r="K430" s="49"/>
      <c r="L430" s="49"/>
      <c r="M430" s="96"/>
      <c r="N430" s="28"/>
      <c r="O430" s="49"/>
      <c r="P430" s="42"/>
      <c r="Q430" s="96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5"/>
    </row>
    <row r="431" spans="1:30" s="27" customFormat="1" ht="12">
      <c r="A431" s="28"/>
      <c r="B431" s="31"/>
      <c r="C431" s="31"/>
      <c r="D431" s="31"/>
      <c r="E431" s="96"/>
      <c r="F431" s="42"/>
      <c r="G431" s="49"/>
      <c r="H431" s="42"/>
      <c r="I431" s="96"/>
      <c r="J431" s="33"/>
      <c r="K431" s="49"/>
      <c r="L431" s="49"/>
      <c r="M431" s="96"/>
      <c r="N431" s="28"/>
      <c r="O431" s="49"/>
      <c r="P431" s="42"/>
      <c r="Q431" s="96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5"/>
    </row>
    <row r="432" spans="1:30" s="27" customFormat="1" ht="12">
      <c r="A432" s="28"/>
      <c r="B432" s="31"/>
      <c r="C432" s="31"/>
      <c r="D432" s="31"/>
      <c r="E432" s="96"/>
      <c r="F432" s="42"/>
      <c r="G432" s="49"/>
      <c r="H432" s="42"/>
      <c r="I432" s="96"/>
      <c r="J432" s="33"/>
      <c r="K432" s="49"/>
      <c r="L432" s="49"/>
      <c r="M432" s="96"/>
      <c r="N432" s="28"/>
      <c r="O432" s="49"/>
      <c r="P432" s="42"/>
      <c r="Q432" s="96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5"/>
    </row>
    <row r="433" spans="1:30" s="27" customFormat="1" ht="12">
      <c r="A433" s="28"/>
      <c r="B433" s="31"/>
      <c r="C433" s="31"/>
      <c r="D433" s="31"/>
      <c r="E433" s="96"/>
      <c r="F433" s="42"/>
      <c r="G433" s="49"/>
      <c r="H433" s="42"/>
      <c r="I433" s="96"/>
      <c r="J433" s="33"/>
      <c r="K433" s="49"/>
      <c r="L433" s="49"/>
      <c r="M433" s="96"/>
      <c r="N433" s="28"/>
      <c r="O433" s="49"/>
      <c r="P433" s="42"/>
      <c r="Q433" s="96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5"/>
    </row>
    <row r="434" spans="1:30" s="27" customFormat="1" ht="12">
      <c r="A434" s="28"/>
      <c r="B434" s="31"/>
      <c r="C434" s="31"/>
      <c r="D434" s="31"/>
      <c r="E434" s="96"/>
      <c r="F434" s="42"/>
      <c r="G434" s="49"/>
      <c r="H434" s="42"/>
      <c r="I434" s="96"/>
      <c r="J434" s="33"/>
      <c r="K434" s="49"/>
      <c r="L434" s="49"/>
      <c r="M434" s="96"/>
      <c r="N434" s="28"/>
      <c r="O434" s="49"/>
      <c r="P434" s="42"/>
      <c r="Q434" s="96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5"/>
    </row>
    <row r="435" spans="1:30" s="27" customFormat="1" ht="12">
      <c r="A435" s="28"/>
      <c r="B435" s="31"/>
      <c r="C435" s="31"/>
      <c r="D435" s="31"/>
      <c r="E435" s="96"/>
      <c r="F435" s="42"/>
      <c r="G435" s="49"/>
      <c r="H435" s="42"/>
      <c r="I435" s="96"/>
      <c r="J435" s="33"/>
      <c r="K435" s="49"/>
      <c r="L435" s="49"/>
      <c r="M435" s="96"/>
      <c r="N435" s="28"/>
      <c r="O435" s="49"/>
      <c r="P435" s="42"/>
      <c r="Q435" s="96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5"/>
    </row>
    <row r="436" spans="1:30" s="27" customFormat="1" ht="12">
      <c r="A436" s="28"/>
      <c r="B436" s="31"/>
      <c r="C436" s="31"/>
      <c r="D436" s="31"/>
      <c r="E436" s="96"/>
      <c r="F436" s="42"/>
      <c r="G436" s="49"/>
      <c r="H436" s="42"/>
      <c r="I436" s="96"/>
      <c r="J436" s="33"/>
      <c r="K436" s="49"/>
      <c r="L436" s="49"/>
      <c r="M436" s="96"/>
      <c r="N436" s="28"/>
      <c r="O436" s="49"/>
      <c r="P436" s="42"/>
      <c r="Q436" s="96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5"/>
    </row>
    <row r="437" spans="1:30" s="27" customFormat="1" ht="12">
      <c r="A437" s="28"/>
      <c r="B437" s="31"/>
      <c r="C437" s="31"/>
      <c r="D437" s="31"/>
      <c r="E437" s="96"/>
      <c r="F437" s="42"/>
      <c r="G437" s="49"/>
      <c r="H437" s="42"/>
      <c r="I437" s="96"/>
      <c r="J437" s="33"/>
      <c r="K437" s="49"/>
      <c r="L437" s="49"/>
      <c r="M437" s="96"/>
      <c r="N437" s="28"/>
      <c r="O437" s="49"/>
      <c r="P437" s="42"/>
      <c r="Q437" s="96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5"/>
    </row>
    <row r="438" spans="1:30" s="27" customFormat="1" ht="12">
      <c r="A438" s="28"/>
      <c r="B438" s="31"/>
      <c r="C438" s="31"/>
      <c r="D438" s="31"/>
      <c r="E438" s="96"/>
      <c r="F438" s="42"/>
      <c r="G438" s="49"/>
      <c r="H438" s="42"/>
      <c r="I438" s="96"/>
      <c r="J438" s="33"/>
      <c r="K438" s="49"/>
      <c r="L438" s="49"/>
      <c r="M438" s="96"/>
      <c r="N438" s="28"/>
      <c r="O438" s="49"/>
      <c r="P438" s="42"/>
      <c r="Q438" s="96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5"/>
    </row>
    <row r="439" spans="1:30" s="27" customFormat="1" ht="12">
      <c r="A439" s="28"/>
      <c r="B439" s="31"/>
      <c r="C439" s="31"/>
      <c r="D439" s="31"/>
      <c r="E439" s="96"/>
      <c r="F439" s="42"/>
      <c r="G439" s="49"/>
      <c r="H439" s="42"/>
      <c r="I439" s="96"/>
      <c r="J439" s="33"/>
      <c r="K439" s="49"/>
      <c r="L439" s="49"/>
      <c r="M439" s="96"/>
      <c r="N439" s="28"/>
      <c r="O439" s="49"/>
      <c r="P439" s="42"/>
      <c r="Q439" s="96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5"/>
    </row>
    <row r="440" spans="1:30" s="27" customFormat="1" ht="12">
      <c r="A440" s="28"/>
      <c r="B440" s="31"/>
      <c r="C440" s="31"/>
      <c r="D440" s="31"/>
      <c r="E440" s="96"/>
      <c r="F440" s="42"/>
      <c r="G440" s="49"/>
      <c r="H440" s="42"/>
      <c r="I440" s="96"/>
      <c r="J440" s="33"/>
      <c r="K440" s="49"/>
      <c r="L440" s="49"/>
      <c r="M440" s="96"/>
      <c r="N440" s="28"/>
      <c r="O440" s="49"/>
      <c r="P440" s="42"/>
      <c r="Q440" s="96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5"/>
    </row>
    <row r="441" spans="1:30" s="27" customFormat="1" ht="12">
      <c r="A441" s="28"/>
      <c r="B441" s="31"/>
      <c r="C441" s="31"/>
      <c r="D441" s="31"/>
      <c r="E441" s="96"/>
      <c r="F441" s="42"/>
      <c r="G441" s="49"/>
      <c r="H441" s="42"/>
      <c r="I441" s="96"/>
      <c r="J441" s="33"/>
      <c r="K441" s="49"/>
      <c r="L441" s="49"/>
      <c r="M441" s="96"/>
      <c r="N441" s="28"/>
      <c r="O441" s="49"/>
      <c r="P441" s="42"/>
      <c r="Q441" s="96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5"/>
    </row>
    <row r="442" spans="1:30" s="27" customFormat="1" ht="12">
      <c r="A442" s="28"/>
      <c r="B442" s="31"/>
      <c r="C442" s="31"/>
      <c r="D442" s="31"/>
      <c r="E442" s="96"/>
      <c r="F442" s="42"/>
      <c r="G442" s="49"/>
      <c r="H442" s="42"/>
      <c r="I442" s="96"/>
      <c r="J442" s="33"/>
      <c r="K442" s="49"/>
      <c r="L442" s="49"/>
      <c r="M442" s="96"/>
      <c r="N442" s="28"/>
      <c r="O442" s="49"/>
      <c r="P442" s="42"/>
      <c r="Q442" s="96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5"/>
    </row>
    <row r="443" spans="1:30" s="27" customFormat="1" ht="12">
      <c r="A443" s="28"/>
      <c r="B443" s="31"/>
      <c r="C443" s="31"/>
      <c r="D443" s="31"/>
      <c r="E443" s="96"/>
      <c r="F443" s="42"/>
      <c r="G443" s="49"/>
      <c r="H443" s="42"/>
      <c r="I443" s="96"/>
      <c r="J443" s="33"/>
      <c r="K443" s="49"/>
      <c r="L443" s="49"/>
      <c r="M443" s="96"/>
      <c r="N443" s="28"/>
      <c r="O443" s="49"/>
      <c r="P443" s="42"/>
      <c r="Q443" s="96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5"/>
    </row>
    <row r="444" spans="1:30" s="27" customFormat="1" ht="12">
      <c r="A444" s="28"/>
      <c r="B444" s="31"/>
      <c r="C444" s="31"/>
      <c r="D444" s="31"/>
      <c r="E444" s="96"/>
      <c r="F444" s="42"/>
      <c r="G444" s="49"/>
      <c r="H444" s="42"/>
      <c r="I444" s="96"/>
      <c r="J444" s="33"/>
      <c r="K444" s="49"/>
      <c r="L444" s="49"/>
      <c r="M444" s="96"/>
      <c r="N444" s="28"/>
      <c r="O444" s="49"/>
      <c r="P444" s="42"/>
      <c r="Q444" s="96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5"/>
    </row>
    <row r="445" spans="1:30" s="27" customFormat="1" ht="12">
      <c r="A445" s="28"/>
      <c r="B445" s="31"/>
      <c r="C445" s="31"/>
      <c r="D445" s="31"/>
      <c r="E445" s="96"/>
      <c r="F445" s="42"/>
      <c r="G445" s="49"/>
      <c r="H445" s="42"/>
      <c r="I445" s="96"/>
      <c r="J445" s="33"/>
      <c r="K445" s="49"/>
      <c r="L445" s="49"/>
      <c r="M445" s="96"/>
      <c r="N445" s="28"/>
      <c r="O445" s="49"/>
      <c r="P445" s="42"/>
      <c r="Q445" s="96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5"/>
    </row>
    <row r="446" spans="1:30" s="27" customFormat="1" ht="12">
      <c r="A446" s="28"/>
      <c r="B446" s="31"/>
      <c r="C446" s="31"/>
      <c r="D446" s="31"/>
      <c r="E446" s="96"/>
      <c r="F446" s="42"/>
      <c r="G446" s="49"/>
      <c r="H446" s="42"/>
      <c r="I446" s="96"/>
      <c r="J446" s="33"/>
      <c r="K446" s="49"/>
      <c r="L446" s="49"/>
      <c r="M446" s="96"/>
      <c r="N446" s="28"/>
      <c r="O446" s="49"/>
      <c r="P446" s="42"/>
      <c r="Q446" s="96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5"/>
    </row>
    <row r="447" spans="1:30" s="27" customFormat="1" ht="12">
      <c r="A447" s="28"/>
      <c r="B447" s="31"/>
      <c r="C447" s="31"/>
      <c r="D447" s="31"/>
      <c r="E447" s="96"/>
      <c r="F447" s="42"/>
      <c r="G447" s="49"/>
      <c r="H447" s="42"/>
      <c r="I447" s="96"/>
      <c r="J447" s="33"/>
      <c r="K447" s="49"/>
      <c r="L447" s="49"/>
      <c r="M447" s="96"/>
      <c r="N447" s="28"/>
      <c r="O447" s="49"/>
      <c r="P447" s="42"/>
      <c r="Q447" s="96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5"/>
    </row>
    <row r="448" spans="1:30" s="27" customFormat="1" ht="12">
      <c r="A448" s="28"/>
      <c r="B448" s="31"/>
      <c r="C448" s="31"/>
      <c r="D448" s="31"/>
      <c r="E448" s="96"/>
      <c r="F448" s="42"/>
      <c r="G448" s="49"/>
      <c r="H448" s="42"/>
      <c r="I448" s="96"/>
      <c r="J448" s="33"/>
      <c r="K448" s="49"/>
      <c r="L448" s="49"/>
      <c r="M448" s="96"/>
      <c r="N448" s="28"/>
      <c r="O448" s="49"/>
      <c r="P448" s="42"/>
      <c r="Q448" s="96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5"/>
    </row>
    <row r="449" spans="1:30" s="27" customFormat="1" ht="12">
      <c r="A449" s="28"/>
      <c r="B449" s="31"/>
      <c r="C449" s="31"/>
      <c r="D449" s="31"/>
      <c r="E449" s="96"/>
      <c r="F449" s="42"/>
      <c r="G449" s="49"/>
      <c r="H449" s="42"/>
      <c r="I449" s="96"/>
      <c r="J449" s="33"/>
      <c r="K449" s="49"/>
      <c r="L449" s="49"/>
      <c r="M449" s="96"/>
      <c r="N449" s="28"/>
      <c r="O449" s="49"/>
      <c r="P449" s="42"/>
      <c r="Q449" s="96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5"/>
    </row>
    <row r="450" spans="1:30" s="27" customFormat="1" ht="12">
      <c r="A450" s="28"/>
      <c r="B450" s="31"/>
      <c r="C450" s="31"/>
      <c r="D450" s="31"/>
      <c r="E450" s="96"/>
      <c r="F450" s="42"/>
      <c r="G450" s="49"/>
      <c r="H450" s="42"/>
      <c r="I450" s="96"/>
      <c r="J450" s="33"/>
      <c r="K450" s="49"/>
      <c r="L450" s="49"/>
      <c r="M450" s="96"/>
      <c r="N450" s="28"/>
      <c r="O450" s="49"/>
      <c r="P450" s="42"/>
      <c r="Q450" s="96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5"/>
    </row>
    <row r="451" spans="1:30" s="27" customFormat="1" ht="12">
      <c r="A451" s="28"/>
      <c r="B451" s="31"/>
      <c r="C451" s="31"/>
      <c r="D451" s="31"/>
      <c r="E451" s="96"/>
      <c r="F451" s="42"/>
      <c r="G451" s="49"/>
      <c r="H451" s="42"/>
      <c r="I451" s="96"/>
      <c r="J451" s="33"/>
      <c r="K451" s="49"/>
      <c r="L451" s="49"/>
      <c r="M451" s="96"/>
      <c r="N451" s="28"/>
      <c r="O451" s="49"/>
      <c r="P451" s="42"/>
      <c r="Q451" s="96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5"/>
    </row>
    <row r="452" spans="1:30" s="27" customFormat="1" ht="12">
      <c r="A452" s="28"/>
      <c r="B452" s="31"/>
      <c r="C452" s="31"/>
      <c r="D452" s="31"/>
      <c r="E452" s="96"/>
      <c r="F452" s="42"/>
      <c r="G452" s="49"/>
      <c r="H452" s="42"/>
      <c r="I452" s="96"/>
      <c r="J452" s="33"/>
      <c r="K452" s="49"/>
      <c r="L452" s="49"/>
      <c r="M452" s="96"/>
      <c r="N452" s="28"/>
      <c r="O452" s="49"/>
      <c r="P452" s="42"/>
      <c r="Q452" s="96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5"/>
    </row>
    <row r="453" spans="1:30" s="27" customFormat="1" ht="12">
      <c r="A453" s="28"/>
      <c r="B453" s="31"/>
      <c r="C453" s="31"/>
      <c r="D453" s="31"/>
      <c r="E453" s="96"/>
      <c r="F453" s="42"/>
      <c r="G453" s="49"/>
      <c r="H453" s="42"/>
      <c r="I453" s="96"/>
      <c r="J453" s="33"/>
      <c r="K453" s="49"/>
      <c r="L453" s="49"/>
      <c r="M453" s="96"/>
      <c r="N453" s="28"/>
      <c r="O453" s="49"/>
      <c r="P453" s="42"/>
      <c r="Q453" s="96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5"/>
    </row>
    <row r="454" spans="1:30" s="27" customFormat="1" ht="12">
      <c r="A454" s="28"/>
      <c r="B454" s="31"/>
      <c r="C454" s="31"/>
      <c r="D454" s="31"/>
      <c r="E454" s="96"/>
      <c r="F454" s="42"/>
      <c r="G454" s="49"/>
      <c r="H454" s="42"/>
      <c r="I454" s="96"/>
      <c r="J454" s="33"/>
      <c r="K454" s="49"/>
      <c r="L454" s="49"/>
      <c r="M454" s="96"/>
      <c r="N454" s="28"/>
      <c r="O454" s="49"/>
      <c r="P454" s="42"/>
      <c r="Q454" s="96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5"/>
    </row>
    <row r="455" spans="1:30" s="27" customFormat="1" ht="12">
      <c r="A455" s="28"/>
      <c r="B455" s="31"/>
      <c r="C455" s="31"/>
      <c r="D455" s="31"/>
      <c r="E455" s="96"/>
      <c r="F455" s="42"/>
      <c r="G455" s="49"/>
      <c r="H455" s="42"/>
      <c r="I455" s="96"/>
      <c r="J455" s="33"/>
      <c r="K455" s="49"/>
      <c r="L455" s="49"/>
      <c r="M455" s="96"/>
      <c r="N455" s="28"/>
      <c r="O455" s="49"/>
      <c r="P455" s="42"/>
      <c r="Q455" s="96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5"/>
    </row>
    <row r="456" spans="1:30" s="27" customFormat="1" ht="12">
      <c r="A456" s="28"/>
      <c r="B456" s="31"/>
      <c r="C456" s="31"/>
      <c r="D456" s="31"/>
      <c r="E456" s="96"/>
      <c r="F456" s="42"/>
      <c r="G456" s="49"/>
      <c r="H456" s="42"/>
      <c r="I456" s="96"/>
      <c r="J456" s="33"/>
      <c r="K456" s="49"/>
      <c r="L456" s="49"/>
      <c r="M456" s="96"/>
      <c r="N456" s="28"/>
      <c r="O456" s="49"/>
      <c r="P456" s="42"/>
      <c r="Q456" s="96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5"/>
    </row>
    <row r="457" spans="1:30" s="27" customFormat="1" ht="12">
      <c r="A457" s="28"/>
      <c r="B457" s="31"/>
      <c r="C457" s="31"/>
      <c r="D457" s="31"/>
      <c r="E457" s="96"/>
      <c r="F457" s="42"/>
      <c r="G457" s="49"/>
      <c r="H457" s="42"/>
      <c r="I457" s="96"/>
      <c r="J457" s="33"/>
      <c r="K457" s="49"/>
      <c r="L457" s="49"/>
      <c r="M457" s="96"/>
      <c r="N457" s="28"/>
      <c r="O457" s="49"/>
      <c r="P457" s="42"/>
      <c r="Q457" s="96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5"/>
    </row>
    <row r="458" spans="1:30" s="27" customFormat="1" ht="12">
      <c r="A458" s="28"/>
      <c r="B458" s="31"/>
      <c r="C458" s="31"/>
      <c r="D458" s="31"/>
      <c r="E458" s="96"/>
      <c r="F458" s="42"/>
      <c r="G458" s="49"/>
      <c r="H458" s="42"/>
      <c r="I458" s="96"/>
      <c r="J458" s="33"/>
      <c r="K458" s="49"/>
      <c r="L458" s="49"/>
      <c r="M458" s="96"/>
      <c r="N458" s="28"/>
      <c r="O458" s="49"/>
      <c r="P458" s="42"/>
      <c r="Q458" s="96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5"/>
    </row>
    <row r="459" spans="1:30" s="27" customFormat="1" ht="12">
      <c r="A459" s="28"/>
      <c r="B459" s="31"/>
      <c r="C459" s="31"/>
      <c r="D459" s="31"/>
      <c r="E459" s="96"/>
      <c r="F459" s="42"/>
      <c r="G459" s="49"/>
      <c r="H459" s="42"/>
      <c r="I459" s="96"/>
      <c r="J459" s="33"/>
      <c r="K459" s="49"/>
      <c r="L459" s="49"/>
      <c r="M459" s="96"/>
      <c r="N459" s="28"/>
      <c r="O459" s="49"/>
      <c r="P459" s="42"/>
      <c r="Q459" s="96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5"/>
    </row>
    <row r="460" spans="1:30" s="27" customFormat="1" ht="12">
      <c r="A460" s="28"/>
      <c r="B460" s="31"/>
      <c r="C460" s="31"/>
      <c r="D460" s="31"/>
      <c r="E460" s="96"/>
      <c r="F460" s="42"/>
      <c r="G460" s="49"/>
      <c r="H460" s="42"/>
      <c r="I460" s="96"/>
      <c r="J460" s="33"/>
      <c r="K460" s="49"/>
      <c r="L460" s="49"/>
      <c r="M460" s="96"/>
      <c r="N460" s="28"/>
      <c r="O460" s="49"/>
      <c r="P460" s="42"/>
      <c r="Q460" s="96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5"/>
    </row>
    <row r="461" spans="1:30" s="27" customFormat="1" ht="12">
      <c r="A461" s="28"/>
      <c r="B461" s="31"/>
      <c r="C461" s="31"/>
      <c r="D461" s="31"/>
      <c r="E461" s="96"/>
      <c r="F461" s="42"/>
      <c r="G461" s="49"/>
      <c r="H461" s="42"/>
      <c r="I461" s="96"/>
      <c r="J461" s="33"/>
      <c r="K461" s="49"/>
      <c r="L461" s="49"/>
      <c r="M461" s="96"/>
      <c r="N461" s="28"/>
      <c r="O461" s="49"/>
      <c r="P461" s="42"/>
      <c r="Q461" s="96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5"/>
    </row>
    <row r="462" spans="1:30" s="27" customFormat="1" ht="12">
      <c r="A462" s="28"/>
      <c r="B462" s="31"/>
      <c r="C462" s="31"/>
      <c r="D462" s="31"/>
      <c r="E462" s="96"/>
      <c r="F462" s="42"/>
      <c r="G462" s="49"/>
      <c r="H462" s="42"/>
      <c r="I462" s="96"/>
      <c r="J462" s="33"/>
      <c r="K462" s="49"/>
      <c r="L462" s="49"/>
      <c r="M462" s="96"/>
      <c r="N462" s="28"/>
      <c r="O462" s="49"/>
      <c r="P462" s="42"/>
      <c r="Q462" s="96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5"/>
    </row>
    <row r="463" spans="1:30" s="27" customFormat="1" ht="12">
      <c r="A463" s="28"/>
      <c r="B463" s="31"/>
      <c r="C463" s="31"/>
      <c r="D463" s="31"/>
      <c r="E463" s="96"/>
      <c r="F463" s="42"/>
      <c r="G463" s="49"/>
      <c r="H463" s="42"/>
      <c r="I463" s="96"/>
      <c r="J463" s="33"/>
      <c r="K463" s="49"/>
      <c r="L463" s="49"/>
      <c r="M463" s="96"/>
      <c r="N463" s="28"/>
      <c r="O463" s="49"/>
      <c r="P463" s="42"/>
      <c r="Q463" s="96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5"/>
    </row>
    <row r="464" spans="1:30" s="27" customFormat="1" ht="12">
      <c r="A464" s="28"/>
      <c r="B464" s="31"/>
      <c r="C464" s="31"/>
      <c r="D464" s="31"/>
      <c r="E464" s="96"/>
      <c r="F464" s="42"/>
      <c r="G464" s="49"/>
      <c r="H464" s="42"/>
      <c r="I464" s="96"/>
      <c r="J464" s="33"/>
      <c r="K464" s="49"/>
      <c r="L464" s="49"/>
      <c r="M464" s="96"/>
      <c r="N464" s="28"/>
      <c r="O464" s="49"/>
      <c r="P464" s="42"/>
      <c r="Q464" s="96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5"/>
    </row>
    <row r="465" spans="1:30" s="27" customFormat="1" ht="12">
      <c r="A465" s="28"/>
      <c r="B465" s="31"/>
      <c r="C465" s="31"/>
      <c r="D465" s="31"/>
      <c r="E465" s="96"/>
      <c r="F465" s="42"/>
      <c r="G465" s="49"/>
      <c r="H465" s="42"/>
      <c r="I465" s="96"/>
      <c r="J465" s="33"/>
      <c r="K465" s="49"/>
      <c r="L465" s="49"/>
      <c r="M465" s="96"/>
      <c r="N465" s="28"/>
      <c r="O465" s="49"/>
      <c r="P465" s="42"/>
      <c r="Q465" s="96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5"/>
    </row>
    <row r="466" spans="1:30" s="27" customFormat="1" ht="12">
      <c r="A466" s="28"/>
      <c r="B466" s="31"/>
      <c r="C466" s="31"/>
      <c r="D466" s="31"/>
      <c r="E466" s="96"/>
      <c r="F466" s="42"/>
      <c r="G466" s="49"/>
      <c r="H466" s="42"/>
      <c r="I466" s="96"/>
      <c r="J466" s="33"/>
      <c r="K466" s="49"/>
      <c r="L466" s="49"/>
      <c r="M466" s="96"/>
      <c r="N466" s="28"/>
      <c r="O466" s="49"/>
      <c r="P466" s="42"/>
      <c r="Q466" s="96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5"/>
    </row>
    <row r="467" spans="1:30" s="27" customFormat="1" ht="12">
      <c r="A467" s="28"/>
      <c r="B467" s="31"/>
      <c r="C467" s="31"/>
      <c r="D467" s="31"/>
      <c r="E467" s="96"/>
      <c r="F467" s="42"/>
      <c r="G467" s="49"/>
      <c r="H467" s="42"/>
      <c r="I467" s="96"/>
      <c r="J467" s="33"/>
      <c r="K467" s="49"/>
      <c r="L467" s="49"/>
      <c r="M467" s="96"/>
      <c r="N467" s="28"/>
      <c r="O467" s="49"/>
      <c r="P467" s="42"/>
      <c r="Q467" s="96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5"/>
    </row>
    <row r="468" spans="1:30" s="27" customFormat="1" ht="12">
      <c r="A468" s="28"/>
      <c r="B468" s="31"/>
      <c r="C468" s="31"/>
      <c r="D468" s="31"/>
      <c r="E468" s="96"/>
      <c r="F468" s="42"/>
      <c r="G468" s="49"/>
      <c r="H468" s="42"/>
      <c r="I468" s="96"/>
      <c r="J468" s="33"/>
      <c r="K468" s="49"/>
      <c r="L468" s="49"/>
      <c r="M468" s="96"/>
      <c r="N468" s="28"/>
      <c r="O468" s="49"/>
      <c r="P468" s="42"/>
      <c r="Q468" s="96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5"/>
    </row>
    <row r="469" spans="1:30" s="27" customFormat="1" ht="12">
      <c r="A469" s="28"/>
      <c r="B469" s="31"/>
      <c r="C469" s="31"/>
      <c r="D469" s="31"/>
      <c r="E469" s="96"/>
      <c r="F469" s="42"/>
      <c r="G469" s="49"/>
      <c r="H469" s="42"/>
      <c r="I469" s="96"/>
      <c r="J469" s="33"/>
      <c r="K469" s="49"/>
      <c r="L469" s="49"/>
      <c r="M469" s="96"/>
      <c r="N469" s="28"/>
      <c r="O469" s="49"/>
      <c r="P469" s="42"/>
      <c r="Q469" s="96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5"/>
    </row>
    <row r="470" spans="1:30" s="27" customFormat="1" ht="12">
      <c r="A470" s="28"/>
      <c r="B470" s="31"/>
      <c r="C470" s="31"/>
      <c r="D470" s="31"/>
      <c r="E470" s="96"/>
      <c r="F470" s="42"/>
      <c r="G470" s="49"/>
      <c r="H470" s="42"/>
      <c r="I470" s="96"/>
      <c r="J470" s="33"/>
      <c r="K470" s="49"/>
      <c r="L470" s="49"/>
      <c r="M470" s="96"/>
      <c r="N470" s="28"/>
      <c r="O470" s="49"/>
      <c r="P470" s="42"/>
      <c r="Q470" s="96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5"/>
    </row>
    <row r="471" spans="1:30" s="27" customFormat="1" ht="12">
      <c r="A471" s="28"/>
      <c r="B471" s="31"/>
      <c r="C471" s="31"/>
      <c r="D471" s="31"/>
      <c r="E471" s="96"/>
      <c r="F471" s="42"/>
      <c r="G471" s="49"/>
      <c r="H471" s="42"/>
      <c r="I471" s="96"/>
      <c r="J471" s="33"/>
      <c r="K471" s="49"/>
      <c r="L471" s="49"/>
      <c r="M471" s="96"/>
      <c r="N471" s="28"/>
      <c r="O471" s="49"/>
      <c r="P471" s="42"/>
      <c r="Q471" s="96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5"/>
    </row>
    <row r="472" spans="1:30" s="27" customFormat="1" ht="12">
      <c r="A472" s="28"/>
      <c r="B472" s="31"/>
      <c r="C472" s="31"/>
      <c r="D472" s="31"/>
      <c r="E472" s="96"/>
      <c r="F472" s="42"/>
      <c r="G472" s="49"/>
      <c r="H472" s="42"/>
      <c r="I472" s="96"/>
      <c r="J472" s="33"/>
      <c r="K472" s="49"/>
      <c r="L472" s="49"/>
      <c r="M472" s="96"/>
      <c r="N472" s="28"/>
      <c r="O472" s="49"/>
      <c r="P472" s="42"/>
      <c r="Q472" s="96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5"/>
    </row>
    <row r="473" spans="1:30" s="27" customFormat="1" ht="12">
      <c r="A473" s="28"/>
      <c r="B473" s="31"/>
      <c r="C473" s="31"/>
      <c r="D473" s="31"/>
      <c r="E473" s="96"/>
      <c r="F473" s="42"/>
      <c r="G473" s="49"/>
      <c r="H473" s="42"/>
      <c r="I473" s="96"/>
      <c r="J473" s="33"/>
      <c r="K473" s="49"/>
      <c r="L473" s="49"/>
      <c r="M473" s="96"/>
      <c r="N473" s="28"/>
      <c r="O473" s="49"/>
      <c r="P473" s="42"/>
      <c r="Q473" s="96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5"/>
    </row>
    <row r="474" spans="1:30" s="27" customFormat="1" ht="12">
      <c r="A474" s="28"/>
      <c r="B474" s="31"/>
      <c r="C474" s="31"/>
      <c r="D474" s="31"/>
      <c r="E474" s="96"/>
      <c r="F474" s="42"/>
      <c r="G474" s="49"/>
      <c r="H474" s="42"/>
      <c r="I474" s="96"/>
      <c r="J474" s="33"/>
      <c r="K474" s="49"/>
      <c r="L474" s="49"/>
      <c r="M474" s="96"/>
      <c r="N474" s="28"/>
      <c r="O474" s="49"/>
      <c r="P474" s="42"/>
      <c r="Q474" s="96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5"/>
    </row>
    <row r="475" spans="1:30" s="27" customFormat="1" ht="12">
      <c r="A475" s="28"/>
      <c r="B475" s="31"/>
      <c r="C475" s="31"/>
      <c r="D475" s="31"/>
      <c r="E475" s="96"/>
      <c r="F475" s="42"/>
      <c r="G475" s="49"/>
      <c r="H475" s="42"/>
      <c r="I475" s="96"/>
      <c r="J475" s="33"/>
      <c r="K475" s="49"/>
      <c r="L475" s="49"/>
      <c r="M475" s="96"/>
      <c r="N475" s="28"/>
      <c r="O475" s="49"/>
      <c r="P475" s="42"/>
      <c r="Q475" s="96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5"/>
    </row>
    <row r="476" spans="1:30" s="27" customFormat="1" ht="12">
      <c r="A476" s="28"/>
      <c r="B476" s="31"/>
      <c r="C476" s="31"/>
      <c r="D476" s="31"/>
      <c r="E476" s="96"/>
      <c r="F476" s="42"/>
      <c r="G476" s="49"/>
      <c r="H476" s="42"/>
      <c r="I476" s="96"/>
      <c r="J476" s="33"/>
      <c r="K476" s="49"/>
      <c r="L476" s="49"/>
      <c r="M476" s="96"/>
      <c r="N476" s="28"/>
      <c r="O476" s="49"/>
      <c r="P476" s="42"/>
      <c r="Q476" s="96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5"/>
    </row>
    <row r="477" spans="1:30" s="27" customFormat="1" ht="12">
      <c r="A477" s="28"/>
      <c r="B477" s="31"/>
      <c r="C477" s="31"/>
      <c r="D477" s="31"/>
      <c r="E477" s="96"/>
      <c r="F477" s="42"/>
      <c r="G477" s="49"/>
      <c r="H477" s="42"/>
      <c r="I477" s="96"/>
      <c r="J477" s="33"/>
      <c r="K477" s="49"/>
      <c r="L477" s="49"/>
      <c r="M477" s="96"/>
      <c r="N477" s="28"/>
      <c r="O477" s="49"/>
      <c r="P477" s="42"/>
      <c r="Q477" s="96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5"/>
    </row>
    <row r="478" spans="1:30" s="27" customFormat="1" ht="12">
      <c r="A478" s="28"/>
      <c r="B478" s="31"/>
      <c r="C478" s="31"/>
      <c r="D478" s="31"/>
      <c r="E478" s="96"/>
      <c r="F478" s="42"/>
      <c r="G478" s="49"/>
      <c r="H478" s="42"/>
      <c r="I478" s="96"/>
      <c r="J478" s="33"/>
      <c r="K478" s="49"/>
      <c r="L478" s="49"/>
      <c r="M478" s="96"/>
      <c r="N478" s="28"/>
      <c r="O478" s="49"/>
      <c r="P478" s="42"/>
      <c r="Q478" s="96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5"/>
    </row>
    <row r="479" spans="1:30" s="27" customFormat="1" ht="12">
      <c r="A479" s="28"/>
      <c r="B479" s="31"/>
      <c r="C479" s="31"/>
      <c r="D479" s="31"/>
      <c r="E479" s="96"/>
      <c r="F479" s="42"/>
      <c r="G479" s="49"/>
      <c r="H479" s="42"/>
      <c r="I479" s="96"/>
      <c r="J479" s="33"/>
      <c r="K479" s="49"/>
      <c r="L479" s="49"/>
      <c r="M479" s="96"/>
      <c r="N479" s="28"/>
      <c r="O479" s="49"/>
      <c r="P479" s="42"/>
      <c r="Q479" s="96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5"/>
    </row>
    <row r="480" spans="1:30" s="27" customFormat="1" ht="12">
      <c r="A480" s="28"/>
      <c r="B480" s="31"/>
      <c r="C480" s="31"/>
      <c r="D480" s="31"/>
      <c r="E480" s="96"/>
      <c r="F480" s="42"/>
      <c r="G480" s="49"/>
      <c r="H480" s="42"/>
      <c r="I480" s="96"/>
      <c r="J480" s="33"/>
      <c r="K480" s="49"/>
      <c r="L480" s="49"/>
      <c r="M480" s="96"/>
      <c r="N480" s="28"/>
      <c r="O480" s="49"/>
      <c r="P480" s="42"/>
      <c r="Q480" s="96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5"/>
    </row>
    <row r="481" spans="1:30" s="27" customFormat="1" ht="12">
      <c r="A481" s="28"/>
      <c r="B481" s="31"/>
      <c r="C481" s="31"/>
      <c r="D481" s="31"/>
      <c r="E481" s="96"/>
      <c r="F481" s="42"/>
      <c r="G481" s="49"/>
      <c r="H481" s="42"/>
      <c r="I481" s="96"/>
      <c r="J481" s="33"/>
      <c r="K481" s="49"/>
      <c r="L481" s="49"/>
      <c r="M481" s="96"/>
      <c r="N481" s="28"/>
      <c r="O481" s="49"/>
      <c r="P481" s="42"/>
      <c r="Q481" s="96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5"/>
    </row>
    <row r="482" spans="1:30" s="27" customFormat="1" ht="12">
      <c r="A482" s="28"/>
      <c r="B482" s="31"/>
      <c r="C482" s="31"/>
      <c r="D482" s="31"/>
      <c r="E482" s="96"/>
      <c r="F482" s="42"/>
      <c r="G482" s="49"/>
      <c r="H482" s="42"/>
      <c r="I482" s="96"/>
      <c r="J482" s="33"/>
      <c r="K482" s="49"/>
      <c r="L482" s="49"/>
      <c r="M482" s="96"/>
      <c r="N482" s="28"/>
      <c r="O482" s="49"/>
      <c r="P482" s="42"/>
      <c r="Q482" s="96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5"/>
    </row>
    <row r="483" spans="1:30" s="27" customFormat="1" ht="12">
      <c r="A483" s="28"/>
      <c r="B483" s="31"/>
      <c r="C483" s="31"/>
      <c r="D483" s="31"/>
      <c r="E483" s="96"/>
      <c r="F483" s="42"/>
      <c r="G483" s="49"/>
      <c r="H483" s="42"/>
      <c r="I483" s="96"/>
      <c r="J483" s="33"/>
      <c r="K483" s="49"/>
      <c r="L483" s="49"/>
      <c r="M483" s="96"/>
      <c r="N483" s="28"/>
      <c r="O483" s="49"/>
      <c r="P483" s="42"/>
      <c r="Q483" s="96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5"/>
    </row>
    <row r="484" spans="1:30" s="27" customFormat="1" ht="12">
      <c r="A484" s="28"/>
      <c r="B484" s="31"/>
      <c r="C484" s="31"/>
      <c r="D484" s="31"/>
      <c r="E484" s="96"/>
      <c r="F484" s="42"/>
      <c r="G484" s="49"/>
      <c r="H484" s="42"/>
      <c r="I484" s="96"/>
      <c r="J484" s="33"/>
      <c r="K484" s="49"/>
      <c r="L484" s="49"/>
      <c r="M484" s="96"/>
      <c r="N484" s="28"/>
      <c r="O484" s="49"/>
      <c r="P484" s="42"/>
      <c r="Q484" s="96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5"/>
    </row>
    <row r="485" spans="1:30" s="27" customFormat="1" ht="12">
      <c r="A485" s="28"/>
      <c r="B485" s="31"/>
      <c r="C485" s="31"/>
      <c r="D485" s="31"/>
      <c r="E485" s="96"/>
      <c r="F485" s="42"/>
      <c r="G485" s="49"/>
      <c r="H485" s="42"/>
      <c r="I485" s="96"/>
      <c r="J485" s="33"/>
      <c r="K485" s="49"/>
      <c r="L485" s="49"/>
      <c r="M485" s="96"/>
      <c r="N485" s="28"/>
      <c r="O485" s="49"/>
      <c r="P485" s="42"/>
      <c r="Q485" s="96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5"/>
    </row>
    <row r="486" spans="1:30" s="27" customFormat="1" ht="12">
      <c r="A486" s="28"/>
      <c r="B486" s="31"/>
      <c r="C486" s="31"/>
      <c r="D486" s="31"/>
      <c r="E486" s="96"/>
      <c r="F486" s="42"/>
      <c r="G486" s="49"/>
      <c r="H486" s="42"/>
      <c r="I486" s="96"/>
      <c r="J486" s="33"/>
      <c r="K486" s="49"/>
      <c r="L486" s="49"/>
      <c r="M486" s="96"/>
      <c r="N486" s="28"/>
      <c r="O486" s="49"/>
      <c r="P486" s="42"/>
      <c r="Q486" s="96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5"/>
    </row>
    <row r="487" spans="1:30" s="27" customFormat="1" ht="12">
      <c r="A487" s="28"/>
      <c r="B487" s="31"/>
      <c r="C487" s="31"/>
      <c r="D487" s="31"/>
      <c r="E487" s="96"/>
      <c r="F487" s="42"/>
      <c r="G487" s="49"/>
      <c r="H487" s="42"/>
      <c r="I487" s="96"/>
      <c r="J487" s="33"/>
      <c r="K487" s="49"/>
      <c r="L487" s="49"/>
      <c r="M487" s="96"/>
      <c r="N487" s="28"/>
      <c r="O487" s="49"/>
      <c r="P487" s="42"/>
      <c r="Q487" s="96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5"/>
    </row>
    <row r="488" spans="1:30" s="27" customFormat="1" ht="12">
      <c r="A488" s="28"/>
      <c r="B488" s="31"/>
      <c r="C488" s="31"/>
      <c r="D488" s="31"/>
      <c r="E488" s="96"/>
      <c r="F488" s="42"/>
      <c r="G488" s="49"/>
      <c r="H488" s="42"/>
      <c r="I488" s="96"/>
      <c r="J488" s="33"/>
      <c r="K488" s="49"/>
      <c r="L488" s="49"/>
      <c r="M488" s="96"/>
      <c r="N488" s="28"/>
      <c r="O488" s="49"/>
      <c r="P488" s="42"/>
      <c r="Q488" s="96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5"/>
    </row>
    <row r="489" spans="1:30" s="27" customFormat="1" ht="12">
      <c r="A489" s="28"/>
      <c r="B489" s="31"/>
      <c r="C489" s="31"/>
      <c r="D489" s="31"/>
      <c r="E489" s="96"/>
      <c r="F489" s="42"/>
      <c r="G489" s="49"/>
      <c r="H489" s="42"/>
      <c r="I489" s="96"/>
      <c r="J489" s="33"/>
      <c r="K489" s="49"/>
      <c r="L489" s="49"/>
      <c r="M489" s="96"/>
      <c r="N489" s="28"/>
      <c r="O489" s="49"/>
      <c r="P489" s="42"/>
      <c r="Q489" s="96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5"/>
    </row>
    <row r="490" spans="1:30" s="27" customFormat="1" ht="12">
      <c r="A490" s="28"/>
      <c r="B490" s="31"/>
      <c r="C490" s="31"/>
      <c r="D490" s="31"/>
      <c r="E490" s="96"/>
      <c r="F490" s="42"/>
      <c r="G490" s="49"/>
      <c r="H490" s="42"/>
      <c r="I490" s="96"/>
      <c r="J490" s="33"/>
      <c r="K490" s="49"/>
      <c r="L490" s="49"/>
      <c r="M490" s="96"/>
      <c r="N490" s="28"/>
      <c r="O490" s="49"/>
      <c r="P490" s="42"/>
      <c r="Q490" s="96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5"/>
    </row>
    <row r="491" spans="1:30" s="27" customFormat="1" ht="12">
      <c r="A491" s="28"/>
      <c r="B491" s="31"/>
      <c r="C491" s="31"/>
      <c r="D491" s="31"/>
      <c r="E491" s="96"/>
      <c r="F491" s="42"/>
      <c r="G491" s="49"/>
      <c r="H491" s="42"/>
      <c r="I491" s="96"/>
      <c r="J491" s="33"/>
      <c r="K491" s="49"/>
      <c r="L491" s="49"/>
      <c r="M491" s="96"/>
      <c r="N491" s="28"/>
      <c r="O491" s="49"/>
      <c r="P491" s="42"/>
      <c r="Q491" s="96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5"/>
    </row>
    <row r="492" spans="1:30" s="27" customFormat="1" ht="12">
      <c r="A492" s="28"/>
      <c r="B492" s="31"/>
      <c r="C492" s="31"/>
      <c r="D492" s="31"/>
      <c r="E492" s="96"/>
      <c r="F492" s="42"/>
      <c r="G492" s="49"/>
      <c r="H492" s="42"/>
      <c r="I492" s="96"/>
      <c r="J492" s="33"/>
      <c r="K492" s="49"/>
      <c r="L492" s="49"/>
      <c r="M492" s="96"/>
      <c r="N492" s="28"/>
      <c r="O492" s="49"/>
      <c r="P492" s="42"/>
      <c r="Q492" s="96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5"/>
    </row>
    <row r="493" spans="1:30" s="27" customFormat="1" ht="12">
      <c r="A493" s="28"/>
      <c r="B493" s="31"/>
      <c r="C493" s="31"/>
      <c r="D493" s="31"/>
      <c r="E493" s="96"/>
      <c r="F493" s="42"/>
      <c r="G493" s="49"/>
      <c r="H493" s="42"/>
      <c r="I493" s="96"/>
      <c r="J493" s="33"/>
      <c r="K493" s="49"/>
      <c r="L493" s="49"/>
      <c r="M493" s="96"/>
      <c r="N493" s="28"/>
      <c r="O493" s="49"/>
      <c r="P493" s="42"/>
      <c r="Q493" s="96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5"/>
    </row>
    <row r="494" spans="1:30" s="27" customFormat="1" ht="12">
      <c r="A494" s="28"/>
      <c r="B494" s="31"/>
      <c r="C494" s="31"/>
      <c r="D494" s="31"/>
      <c r="E494" s="96"/>
      <c r="F494" s="42"/>
      <c r="G494" s="49"/>
      <c r="H494" s="42"/>
      <c r="I494" s="96"/>
      <c r="J494" s="33"/>
      <c r="K494" s="49"/>
      <c r="L494" s="49"/>
      <c r="M494" s="96"/>
      <c r="N494" s="28"/>
      <c r="O494" s="49"/>
      <c r="P494" s="42"/>
      <c r="Q494" s="96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5"/>
    </row>
    <row r="495" spans="1:30" s="27" customFormat="1" ht="12">
      <c r="A495" s="28"/>
      <c r="B495" s="31"/>
      <c r="C495" s="31"/>
      <c r="D495" s="31"/>
      <c r="E495" s="96"/>
      <c r="F495" s="42"/>
      <c r="G495" s="49"/>
      <c r="H495" s="42"/>
      <c r="I495" s="96"/>
      <c r="J495" s="33"/>
      <c r="K495" s="49"/>
      <c r="L495" s="49"/>
      <c r="M495" s="96"/>
      <c r="N495" s="28"/>
      <c r="O495" s="49"/>
      <c r="P495" s="42"/>
      <c r="Q495" s="96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5"/>
    </row>
    <row r="496" spans="1:30" s="27" customFormat="1" ht="12">
      <c r="A496" s="28"/>
      <c r="B496" s="31"/>
      <c r="C496" s="31"/>
      <c r="D496" s="31"/>
      <c r="E496" s="96"/>
      <c r="F496" s="42"/>
      <c r="G496" s="49"/>
      <c r="H496" s="42"/>
      <c r="I496" s="96"/>
      <c r="J496" s="33"/>
      <c r="K496" s="49"/>
      <c r="L496" s="49"/>
      <c r="M496" s="96"/>
      <c r="N496" s="28"/>
      <c r="O496" s="49"/>
      <c r="P496" s="42"/>
      <c r="Q496" s="96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5"/>
    </row>
    <row r="497" spans="1:30" s="27" customFormat="1" ht="12">
      <c r="A497" s="28"/>
      <c r="B497" s="31"/>
      <c r="C497" s="31"/>
      <c r="D497" s="31"/>
      <c r="E497" s="96"/>
      <c r="F497" s="42"/>
      <c r="G497" s="49"/>
      <c r="H497" s="42"/>
      <c r="I497" s="96"/>
      <c r="J497" s="33"/>
      <c r="K497" s="49"/>
      <c r="L497" s="49"/>
      <c r="M497" s="96"/>
      <c r="N497" s="28"/>
      <c r="O497" s="49"/>
      <c r="P497" s="42"/>
      <c r="Q497" s="96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5"/>
    </row>
    <row r="498" spans="1:30" s="27" customFormat="1" ht="12">
      <c r="A498" s="28"/>
      <c r="B498" s="31"/>
      <c r="C498" s="31"/>
      <c r="D498" s="31"/>
      <c r="E498" s="96"/>
      <c r="F498" s="42"/>
      <c r="G498" s="49"/>
      <c r="H498" s="42"/>
      <c r="I498" s="96"/>
      <c r="J498" s="33"/>
      <c r="K498" s="49"/>
      <c r="L498" s="49"/>
      <c r="M498" s="96"/>
      <c r="N498" s="28"/>
      <c r="O498" s="49"/>
      <c r="P498" s="42"/>
      <c r="Q498" s="96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5"/>
    </row>
    <row r="499" spans="1:30" s="27" customFormat="1" ht="12">
      <c r="A499" s="28"/>
      <c r="B499" s="31"/>
      <c r="C499" s="31"/>
      <c r="D499" s="31"/>
      <c r="E499" s="96"/>
      <c r="F499" s="42"/>
      <c r="G499" s="49"/>
      <c r="H499" s="42"/>
      <c r="I499" s="96"/>
      <c r="J499" s="33"/>
      <c r="K499" s="49"/>
      <c r="L499" s="49"/>
      <c r="M499" s="96"/>
      <c r="N499" s="28"/>
      <c r="O499" s="49"/>
      <c r="P499" s="42"/>
      <c r="Q499" s="96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5"/>
    </row>
    <row r="500" spans="1:30" s="27" customFormat="1" ht="12">
      <c r="A500" s="28"/>
      <c r="B500" s="31"/>
      <c r="C500" s="31"/>
      <c r="D500" s="31"/>
      <c r="E500" s="96"/>
      <c r="F500" s="42"/>
      <c r="G500" s="49"/>
      <c r="H500" s="42"/>
      <c r="I500" s="96"/>
      <c r="J500" s="33"/>
      <c r="K500" s="49"/>
      <c r="L500" s="49"/>
      <c r="M500" s="96"/>
      <c r="N500" s="28"/>
      <c r="O500" s="49"/>
      <c r="P500" s="42"/>
      <c r="Q500" s="96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5"/>
    </row>
    <row r="501" spans="1:30" s="27" customFormat="1" ht="12">
      <c r="A501" s="28"/>
      <c r="B501" s="31"/>
      <c r="C501" s="31"/>
      <c r="D501" s="31"/>
      <c r="E501" s="96"/>
      <c r="F501" s="42"/>
      <c r="G501" s="49"/>
      <c r="H501" s="42"/>
      <c r="I501" s="96"/>
      <c r="J501" s="33"/>
      <c r="K501" s="49"/>
      <c r="L501" s="49"/>
      <c r="M501" s="96"/>
      <c r="N501" s="28"/>
      <c r="O501" s="49"/>
      <c r="P501" s="42"/>
      <c r="Q501" s="96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5"/>
    </row>
    <row r="502" spans="1:30" s="27" customFormat="1" ht="12">
      <c r="A502" s="28"/>
      <c r="B502" s="31"/>
      <c r="C502" s="31"/>
      <c r="D502" s="31"/>
      <c r="E502" s="96"/>
      <c r="F502" s="42"/>
      <c r="G502" s="49"/>
      <c r="H502" s="42"/>
      <c r="I502" s="96"/>
      <c r="J502" s="33"/>
      <c r="K502" s="49"/>
      <c r="L502" s="49"/>
      <c r="M502" s="96"/>
      <c r="N502" s="28"/>
      <c r="O502" s="49"/>
      <c r="P502" s="42"/>
      <c r="Q502" s="96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5"/>
    </row>
    <row r="503" spans="1:30" s="27" customFormat="1" ht="12">
      <c r="A503" s="28"/>
      <c r="B503" s="31"/>
      <c r="C503" s="31"/>
      <c r="D503" s="31"/>
      <c r="E503" s="96"/>
      <c r="F503" s="42"/>
      <c r="G503" s="49"/>
      <c r="H503" s="42"/>
      <c r="I503" s="96"/>
      <c r="J503" s="33"/>
      <c r="K503" s="49"/>
      <c r="L503" s="49"/>
      <c r="M503" s="96"/>
      <c r="N503" s="28"/>
      <c r="O503" s="49"/>
      <c r="P503" s="42"/>
      <c r="Q503" s="96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5"/>
    </row>
    <row r="504" spans="1:30" s="27" customFormat="1" ht="12">
      <c r="A504" s="28"/>
      <c r="B504" s="31"/>
      <c r="C504" s="31"/>
      <c r="D504" s="31"/>
      <c r="E504" s="96"/>
      <c r="F504" s="42"/>
      <c r="G504" s="49"/>
      <c r="H504" s="42"/>
      <c r="I504" s="96"/>
      <c r="J504" s="33"/>
      <c r="K504" s="49"/>
      <c r="L504" s="49"/>
      <c r="M504" s="96"/>
      <c r="N504" s="28"/>
      <c r="O504" s="49"/>
      <c r="P504" s="42"/>
      <c r="Q504" s="96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5"/>
    </row>
    <row r="505" spans="1:30" s="27" customFormat="1" ht="12">
      <c r="A505" s="28"/>
      <c r="B505" s="31"/>
      <c r="C505" s="31"/>
      <c r="D505" s="31"/>
      <c r="E505" s="96"/>
      <c r="F505" s="42"/>
      <c r="G505" s="49"/>
      <c r="H505" s="42"/>
      <c r="I505" s="96"/>
      <c r="J505" s="33"/>
      <c r="K505" s="49"/>
      <c r="L505" s="49"/>
      <c r="M505" s="96"/>
      <c r="N505" s="28"/>
      <c r="O505" s="49"/>
      <c r="P505" s="42"/>
      <c r="Q505" s="96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5"/>
    </row>
    <row r="506" spans="1:30" s="27" customFormat="1" ht="12">
      <c r="A506" s="28"/>
      <c r="B506" s="31"/>
      <c r="C506" s="31"/>
      <c r="D506" s="31"/>
      <c r="E506" s="96"/>
      <c r="F506" s="42"/>
      <c r="G506" s="49"/>
      <c r="H506" s="42"/>
      <c r="I506" s="96"/>
      <c r="J506" s="33"/>
      <c r="K506" s="49"/>
      <c r="L506" s="49"/>
      <c r="M506" s="96"/>
      <c r="N506" s="28"/>
      <c r="O506" s="49"/>
      <c r="P506" s="42"/>
      <c r="Q506" s="96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5"/>
    </row>
    <row r="507" spans="1:30" s="27" customFormat="1" ht="12">
      <c r="A507" s="28"/>
      <c r="B507" s="31"/>
      <c r="C507" s="31"/>
      <c r="D507" s="31"/>
      <c r="E507" s="96"/>
      <c r="F507" s="42"/>
      <c r="G507" s="49"/>
      <c r="H507" s="42"/>
      <c r="I507" s="96"/>
      <c r="J507" s="33"/>
      <c r="K507" s="49"/>
      <c r="L507" s="49"/>
      <c r="M507" s="96"/>
      <c r="N507" s="28"/>
      <c r="O507" s="49"/>
      <c r="P507" s="42"/>
      <c r="Q507" s="96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5"/>
    </row>
    <row r="508" spans="1:30" s="27" customFormat="1" ht="12">
      <c r="A508" s="28"/>
      <c r="B508" s="31"/>
      <c r="C508" s="31"/>
      <c r="D508" s="31"/>
      <c r="E508" s="96"/>
      <c r="F508" s="42"/>
      <c r="G508" s="49"/>
      <c r="H508" s="42"/>
      <c r="I508" s="96"/>
      <c r="J508" s="33"/>
      <c r="K508" s="49"/>
      <c r="L508" s="49"/>
      <c r="M508" s="96"/>
      <c r="N508" s="28"/>
      <c r="O508" s="49"/>
      <c r="P508" s="42"/>
      <c r="Q508" s="96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5"/>
    </row>
    <row r="509" spans="1:30" s="27" customFormat="1" ht="12">
      <c r="A509" s="28"/>
      <c r="B509" s="31"/>
      <c r="C509" s="31"/>
      <c r="D509" s="31"/>
      <c r="E509" s="96"/>
      <c r="F509" s="42"/>
      <c r="G509" s="49"/>
      <c r="H509" s="42"/>
      <c r="I509" s="96"/>
      <c r="J509" s="33"/>
      <c r="K509" s="49"/>
      <c r="L509" s="49"/>
      <c r="M509" s="96"/>
      <c r="N509" s="28"/>
      <c r="O509" s="49"/>
      <c r="P509" s="42"/>
      <c r="Q509" s="96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5"/>
    </row>
    <row r="510" spans="1:30" s="27" customFormat="1" ht="12">
      <c r="A510" s="28"/>
      <c r="B510" s="31"/>
      <c r="C510" s="31"/>
      <c r="D510" s="31"/>
      <c r="E510" s="96"/>
      <c r="F510" s="42"/>
      <c r="G510" s="49"/>
      <c r="H510" s="42"/>
      <c r="I510" s="96"/>
      <c r="J510" s="33"/>
      <c r="K510" s="49"/>
      <c r="L510" s="49"/>
      <c r="M510" s="96"/>
      <c r="N510" s="28"/>
      <c r="O510" s="49"/>
      <c r="P510" s="42"/>
      <c r="Q510" s="96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5"/>
    </row>
    <row r="511" spans="1:30" s="27" customFormat="1" ht="12">
      <c r="A511" s="28"/>
      <c r="B511" s="31"/>
      <c r="C511" s="31"/>
      <c r="D511" s="31"/>
      <c r="E511" s="96"/>
      <c r="F511" s="42"/>
      <c r="G511" s="49"/>
      <c r="H511" s="42"/>
      <c r="I511" s="96"/>
      <c r="J511" s="33"/>
      <c r="K511" s="49"/>
      <c r="L511" s="49"/>
      <c r="M511" s="96"/>
      <c r="N511" s="28"/>
      <c r="O511" s="49"/>
      <c r="P511" s="42"/>
      <c r="Q511" s="96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5"/>
    </row>
    <row r="512" spans="1:30" s="27" customFormat="1" ht="12">
      <c r="A512" s="28"/>
      <c r="B512" s="31"/>
      <c r="C512" s="31"/>
      <c r="D512" s="31"/>
      <c r="E512" s="96"/>
      <c r="F512" s="42"/>
      <c r="G512" s="49"/>
      <c r="H512" s="42"/>
      <c r="I512" s="96"/>
      <c r="J512" s="33"/>
      <c r="K512" s="49"/>
      <c r="L512" s="49"/>
      <c r="M512" s="96"/>
      <c r="N512" s="28"/>
      <c r="O512" s="49"/>
      <c r="P512" s="42"/>
      <c r="Q512" s="96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5"/>
    </row>
    <row r="513" spans="1:30" s="27" customFormat="1" ht="12">
      <c r="A513" s="28"/>
      <c r="B513" s="31"/>
      <c r="C513" s="31"/>
      <c r="D513" s="31"/>
      <c r="E513" s="96"/>
      <c r="F513" s="42"/>
      <c r="G513" s="49"/>
      <c r="H513" s="42"/>
      <c r="I513" s="96"/>
      <c r="J513" s="33"/>
      <c r="K513" s="49"/>
      <c r="L513" s="49"/>
      <c r="M513" s="96"/>
      <c r="N513" s="28"/>
      <c r="O513" s="49"/>
      <c r="P513" s="42"/>
      <c r="Q513" s="96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5"/>
    </row>
    <row r="514" spans="1:30" s="27" customFormat="1" ht="12">
      <c r="A514" s="28"/>
      <c r="B514" s="31"/>
      <c r="C514" s="31"/>
      <c r="D514" s="31"/>
      <c r="E514" s="96"/>
      <c r="F514" s="42"/>
      <c r="G514" s="49"/>
      <c r="H514" s="42"/>
      <c r="I514" s="96"/>
      <c r="J514" s="33"/>
      <c r="K514" s="49"/>
      <c r="L514" s="49"/>
      <c r="M514" s="96"/>
      <c r="N514" s="28"/>
      <c r="O514" s="49"/>
      <c r="P514" s="42"/>
      <c r="Q514" s="96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5"/>
    </row>
    <row r="515" spans="1:30" s="27" customFormat="1" ht="12">
      <c r="A515" s="28"/>
      <c r="B515" s="31"/>
      <c r="C515" s="31"/>
      <c r="D515" s="31"/>
      <c r="E515" s="96"/>
      <c r="F515" s="42"/>
      <c r="G515" s="49"/>
      <c r="H515" s="42"/>
      <c r="I515" s="96"/>
      <c r="J515" s="33"/>
      <c r="K515" s="49"/>
      <c r="L515" s="49"/>
      <c r="M515" s="96"/>
      <c r="N515" s="28"/>
      <c r="O515" s="49"/>
      <c r="P515" s="42"/>
      <c r="Q515" s="96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5"/>
    </row>
    <row r="516" spans="1:30" s="27" customFormat="1" ht="12">
      <c r="A516" s="28"/>
      <c r="B516" s="31"/>
      <c r="C516" s="31"/>
      <c r="D516" s="31"/>
      <c r="E516" s="96"/>
      <c r="F516" s="42"/>
      <c r="G516" s="49"/>
      <c r="H516" s="42"/>
      <c r="I516" s="96"/>
      <c r="J516" s="33"/>
      <c r="K516" s="49"/>
      <c r="L516" s="49"/>
      <c r="M516" s="96"/>
      <c r="N516" s="28"/>
      <c r="O516" s="49"/>
      <c r="P516" s="42"/>
      <c r="Q516" s="96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5"/>
    </row>
    <row r="517" spans="1:30" s="27" customFormat="1" ht="12">
      <c r="A517" s="28"/>
      <c r="B517" s="31"/>
      <c r="C517" s="31"/>
      <c r="D517" s="31"/>
      <c r="E517" s="96"/>
      <c r="F517" s="42"/>
      <c r="G517" s="49"/>
      <c r="H517" s="42"/>
      <c r="I517" s="96"/>
      <c r="J517" s="33"/>
      <c r="K517" s="49"/>
      <c r="L517" s="49"/>
      <c r="M517" s="96"/>
      <c r="N517" s="28"/>
      <c r="O517" s="49"/>
      <c r="P517" s="42"/>
      <c r="Q517" s="96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5"/>
    </row>
    <row r="518" spans="1:30" s="27" customFormat="1" ht="12">
      <c r="A518" s="28"/>
      <c r="B518" s="31"/>
      <c r="C518" s="31"/>
      <c r="D518" s="31"/>
      <c r="E518" s="96"/>
      <c r="F518" s="42"/>
      <c r="G518" s="49"/>
      <c r="H518" s="42"/>
      <c r="I518" s="96"/>
      <c r="J518" s="33"/>
      <c r="K518" s="49"/>
      <c r="L518" s="49"/>
      <c r="M518" s="96"/>
      <c r="N518" s="28"/>
      <c r="O518" s="49"/>
      <c r="P518" s="42"/>
      <c r="Q518" s="96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5"/>
    </row>
    <row r="519" spans="1:30" s="27" customFormat="1" ht="12">
      <c r="A519" s="28"/>
      <c r="B519" s="31"/>
      <c r="C519" s="31"/>
      <c r="D519" s="31"/>
      <c r="E519" s="96"/>
      <c r="F519" s="42"/>
      <c r="G519" s="49"/>
      <c r="H519" s="42"/>
      <c r="I519" s="96"/>
      <c r="J519" s="33"/>
      <c r="K519" s="49"/>
      <c r="L519" s="49"/>
      <c r="M519" s="96"/>
      <c r="N519" s="28"/>
      <c r="O519" s="49"/>
      <c r="P519" s="42"/>
      <c r="Q519" s="96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5"/>
    </row>
    <row r="520" spans="1:30" s="27" customFormat="1" ht="12">
      <c r="A520" s="28"/>
      <c r="B520" s="31"/>
      <c r="C520" s="31"/>
      <c r="D520" s="31"/>
      <c r="E520" s="96"/>
      <c r="F520" s="42"/>
      <c r="G520" s="49"/>
      <c r="H520" s="42"/>
      <c r="I520" s="96"/>
      <c r="J520" s="33"/>
      <c r="K520" s="49"/>
      <c r="L520" s="49"/>
      <c r="M520" s="96"/>
      <c r="N520" s="28"/>
      <c r="O520" s="49"/>
      <c r="P520" s="42"/>
      <c r="Q520" s="96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5"/>
    </row>
    <row r="521" spans="1:30" s="27" customFormat="1" ht="12">
      <c r="A521" s="28"/>
      <c r="B521" s="31"/>
      <c r="C521" s="31"/>
      <c r="D521" s="31"/>
      <c r="E521" s="96"/>
      <c r="F521" s="42"/>
      <c r="G521" s="49"/>
      <c r="H521" s="42"/>
      <c r="I521" s="96"/>
      <c r="J521" s="33"/>
      <c r="K521" s="49"/>
      <c r="L521" s="49"/>
      <c r="M521" s="96"/>
      <c r="N521" s="28"/>
      <c r="O521" s="49"/>
      <c r="P521" s="42"/>
      <c r="Q521" s="96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5"/>
    </row>
    <row r="522" spans="1:30" s="27" customFormat="1" ht="12">
      <c r="A522" s="28"/>
      <c r="B522" s="31"/>
      <c r="C522" s="31"/>
      <c r="D522" s="31"/>
      <c r="E522" s="96"/>
      <c r="F522" s="42"/>
      <c r="G522" s="49"/>
      <c r="H522" s="42"/>
      <c r="I522" s="96"/>
      <c r="J522" s="33"/>
      <c r="K522" s="49"/>
      <c r="L522" s="49"/>
      <c r="M522" s="96"/>
      <c r="N522" s="28"/>
      <c r="O522" s="49"/>
      <c r="P522" s="42"/>
      <c r="Q522" s="96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5"/>
    </row>
  </sheetData>
  <mergeCells count="7">
    <mergeCell ref="A102:AD102"/>
    <mergeCell ref="R104:AD104"/>
    <mergeCell ref="A105:Q105"/>
    <mergeCell ref="R105:AD105"/>
    <mergeCell ref="A103:Q103"/>
    <mergeCell ref="R103:AD103"/>
    <mergeCell ref="A104:Q104"/>
  </mergeCells>
  <printOptions horizontalCentered="1" verticalCentered="1"/>
  <pageMargins left="0" right="0" top="0.4724409448818898" bottom="0.4724409448818898" header="0.5118110236220472" footer="0.4724409448818898"/>
  <pageSetup firstPageNumber="90" useFirstPageNumber="1" horizontalDpi="600" verticalDpi="600" orientation="portrait" paperSize="9" scale="70" r:id="rId1"/>
  <headerFooter alignWithMargins="0">
    <oddFooter>&amp;L&amp;12Marché des oléo-protéagineux
Unité de Structuration de données&amp;R&amp;12&amp;D</oddFooter>
  </headerFooter>
  <rowBreaks count="2" manualBreakCount="2">
    <brk id="79" max="29" man="1"/>
    <brk id="179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2"/>
  <sheetViews>
    <sheetView showGridLines="0" zoomScale="85" zoomScaleNormal="85" workbookViewId="0" topLeftCell="A102">
      <pane ySplit="1" topLeftCell="BM103" activePane="bottomLeft" state="frozen"/>
      <selection pane="topLeft" activeCell="A102" sqref="A102"/>
      <selection pane="bottomLeft" activeCell="V238" sqref="V238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97" customWidth="1"/>
    <col min="6" max="6" width="8.57421875" style="106" customWidth="1"/>
    <col min="7" max="7" width="7.7109375" style="106" customWidth="1"/>
    <col min="8" max="8" width="7.57421875" style="77" customWidth="1"/>
    <col min="9" max="9" width="9.140625" style="97" customWidth="1"/>
    <col min="10" max="10" width="6.8515625" style="2" customWidth="1"/>
    <col min="11" max="11" width="7.28125" style="106" customWidth="1"/>
    <col min="12" max="12" width="7.140625" style="77" bestFit="1" customWidth="1"/>
    <col min="13" max="13" width="8.140625" style="97" bestFit="1" customWidth="1"/>
    <col min="14" max="14" width="6.421875" style="2" customWidth="1"/>
    <col min="15" max="15" width="7.421875" style="106" customWidth="1"/>
    <col min="16" max="16" width="5.7109375" style="77" customWidth="1"/>
    <col min="17" max="17" width="7.140625" style="97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4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97" t="s">
        <v>96</v>
      </c>
      <c r="F1" s="106" t="s">
        <v>229</v>
      </c>
      <c r="G1" s="106" t="s">
        <v>230</v>
      </c>
      <c r="H1" s="77" t="s">
        <v>231</v>
      </c>
      <c r="I1" s="97" t="s">
        <v>97</v>
      </c>
      <c r="J1" s="2" t="s">
        <v>232</v>
      </c>
      <c r="K1" s="106" t="s">
        <v>233</v>
      </c>
      <c r="L1" s="77" t="s">
        <v>234</v>
      </c>
      <c r="M1" s="97" t="s">
        <v>98</v>
      </c>
      <c r="N1" s="2" t="s">
        <v>235</v>
      </c>
      <c r="O1" s="106" t="s">
        <v>236</v>
      </c>
      <c r="P1" s="77" t="s">
        <v>237</v>
      </c>
      <c r="Q1" s="97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4" t="s">
        <v>102</v>
      </c>
    </row>
    <row r="2" spans="1:30" ht="12.75">
      <c r="A2" s="62" t="s">
        <v>0</v>
      </c>
      <c r="B2" s="62">
        <f>'[2]TOTAL5'!B2</f>
        <v>10511.621</v>
      </c>
      <c r="C2" s="101">
        <f>'[2]TOTAL5'!C2</f>
        <v>4805.531</v>
      </c>
      <c r="D2" s="62">
        <f>'[2]TOTAL5'!D2</f>
        <v>44.763</v>
      </c>
      <c r="E2" s="89">
        <f>'[2]TOTAL5'!E2</f>
        <v>15361.914999999999</v>
      </c>
      <c r="F2" s="112">
        <f>'[2]TOTAL5'!F2</f>
        <v>1177.5</v>
      </c>
      <c r="G2" s="101">
        <f>'[2]TOTAL5'!G2</f>
        <v>170.099</v>
      </c>
      <c r="H2" s="62">
        <f>'[2]TOTAL5'!H2</f>
        <v>2.09</v>
      </c>
      <c r="I2" s="89">
        <f>'[2]TOTAL5'!I2</f>
        <v>1349.6889999999999</v>
      </c>
      <c r="J2" s="62">
        <f>'[2]TOTAL5'!J2</f>
        <v>464.6</v>
      </c>
      <c r="K2" s="101">
        <f>'[2]TOTAL5'!K2</f>
        <v>0</v>
      </c>
      <c r="L2" s="62">
        <f>'[2]TOTAL5'!L2</f>
        <v>0</v>
      </c>
      <c r="M2" s="89">
        <f>'[2]TOTAL5'!M2</f>
        <v>464.6</v>
      </c>
      <c r="N2" s="62">
        <f>'[2]TOTAL5'!N2</f>
        <v>0</v>
      </c>
      <c r="O2" s="101">
        <f>'[2]TOTAL5'!O2</f>
        <v>4.4</v>
      </c>
      <c r="P2" s="62">
        <f>'[2]TOTAL5'!P2</f>
        <v>0</v>
      </c>
      <c r="Q2" s="89">
        <f>'[2]TOTAL5'!Q2</f>
        <v>4.4</v>
      </c>
      <c r="R2" s="62" t="s">
        <v>0</v>
      </c>
      <c r="S2" s="13">
        <f>'[2]TOTAL5'!R2</f>
        <v>174.7</v>
      </c>
      <c r="T2" s="103">
        <f>'[2]TOTAL5'!S2</f>
        <v>90.26</v>
      </c>
      <c r="U2" s="13">
        <f>'[2]TOTAL5'!T2</f>
        <v>0</v>
      </c>
      <c r="V2" s="13">
        <f>'[2]TOTAL5'!U2</f>
        <v>264.96</v>
      </c>
      <c r="W2" s="13">
        <f>'[2]TOTAL5'!V2</f>
        <v>10.2</v>
      </c>
      <c r="X2" s="103">
        <f>'[2]TOTAL5'!W2</f>
        <v>0</v>
      </c>
      <c r="Y2" s="13">
        <f>'[2]TOTAL5'!X2</f>
        <v>0</v>
      </c>
      <c r="Z2" s="13">
        <f>'[2]TOTAL5'!Y2</f>
        <v>10.2</v>
      </c>
      <c r="AA2" s="13">
        <f>'[2]TOTAL5'!Z2</f>
        <v>0</v>
      </c>
      <c r="AB2" s="103">
        <f>'[2]TOTAL5'!AA2</f>
        <v>0</v>
      </c>
      <c r="AC2" s="13">
        <f>'[2]TOTAL5'!AB2</f>
        <v>0</v>
      </c>
      <c r="AD2" s="78">
        <f>'[2]TOTAL5'!AC2</f>
        <v>0</v>
      </c>
    </row>
    <row r="3" spans="1:30" ht="12.75">
      <c r="A3" s="62" t="s">
        <v>1</v>
      </c>
      <c r="B3" s="62">
        <f>'[2]TOTAL5'!B3</f>
        <v>118452.955</v>
      </c>
      <c r="C3" s="101">
        <f>'[2]TOTAL5'!C3</f>
        <v>43381.825</v>
      </c>
      <c r="D3" s="62">
        <f>'[2]TOTAL5'!D3</f>
        <v>0</v>
      </c>
      <c r="E3" s="89">
        <f>'[2]TOTAL5'!E3</f>
        <v>161834.78</v>
      </c>
      <c r="F3" s="112">
        <f>'[2]TOTAL5'!F3</f>
        <v>29.092000000000002</v>
      </c>
      <c r="G3" s="101">
        <f>'[2]TOTAL5'!G3</f>
        <v>27.2</v>
      </c>
      <c r="H3" s="62">
        <f>'[2]TOTAL5'!H3</f>
        <v>0</v>
      </c>
      <c r="I3" s="89">
        <f>'[2]TOTAL5'!I3</f>
        <v>56.292</v>
      </c>
      <c r="J3" s="62">
        <f>'[2]TOTAL5'!J3</f>
        <v>0</v>
      </c>
      <c r="K3" s="101">
        <f>'[2]TOTAL5'!K3</f>
        <v>0</v>
      </c>
      <c r="L3" s="62">
        <f>'[2]TOTAL5'!L3</f>
        <v>0</v>
      </c>
      <c r="M3" s="89">
        <f>'[2]TOTAL5'!M3</f>
        <v>0</v>
      </c>
      <c r="N3" s="62">
        <f>'[2]TOTAL5'!N3</f>
        <v>0</v>
      </c>
      <c r="O3" s="101">
        <f>'[2]TOTAL5'!O3</f>
        <v>1.1</v>
      </c>
      <c r="P3" s="62">
        <f>'[2]TOTAL5'!P3</f>
        <v>0</v>
      </c>
      <c r="Q3" s="89">
        <f>'[2]TOTAL5'!Q3</f>
        <v>1.1</v>
      </c>
      <c r="R3" s="62" t="s">
        <v>1</v>
      </c>
      <c r="S3" s="13">
        <f>'[2]TOTAL5'!R3</f>
        <v>9275.565</v>
      </c>
      <c r="T3" s="103">
        <f>'[2]TOTAL5'!S3</f>
        <v>1467.772</v>
      </c>
      <c r="U3" s="13">
        <f>'[2]TOTAL5'!T3</f>
        <v>0</v>
      </c>
      <c r="V3" s="13">
        <f>'[2]TOTAL5'!U3</f>
        <v>10743.337</v>
      </c>
      <c r="W3" s="13">
        <f>'[2]TOTAL5'!V3</f>
        <v>11861.151</v>
      </c>
      <c r="X3" s="103">
        <f>'[2]TOTAL5'!W3</f>
        <v>5835.321999999999</v>
      </c>
      <c r="Y3" s="13">
        <f>'[2]TOTAL5'!X3</f>
        <v>0</v>
      </c>
      <c r="Z3" s="13">
        <f>'[2]TOTAL5'!Y3</f>
        <v>17696.472999999998</v>
      </c>
      <c r="AA3" s="13">
        <f>'[2]TOTAL5'!Z3</f>
        <v>0</v>
      </c>
      <c r="AB3" s="103">
        <f>'[2]TOTAL5'!AA3</f>
        <v>0</v>
      </c>
      <c r="AC3" s="13">
        <f>'[2]TOTAL5'!AB3</f>
        <v>0</v>
      </c>
      <c r="AD3" s="78">
        <f>'[2]TOTAL5'!AC3</f>
        <v>0</v>
      </c>
    </row>
    <row r="4" spans="1:30" ht="12.75">
      <c r="A4" s="62" t="s">
        <v>2</v>
      </c>
      <c r="B4" s="62">
        <f>'[2]TOTAL5'!B4</f>
        <v>9389.964</v>
      </c>
      <c r="C4" s="101">
        <f>'[2]TOTAL5'!C4</f>
        <v>4891.26</v>
      </c>
      <c r="D4" s="62">
        <f>'[2]TOTAL5'!D4</f>
        <v>52.8</v>
      </c>
      <c r="E4" s="89">
        <f>'[2]TOTAL5'!E4</f>
        <v>14334.024</v>
      </c>
      <c r="F4" s="112">
        <f>'[2]TOTAL5'!F4</f>
        <v>0</v>
      </c>
      <c r="G4" s="101">
        <f>'[2]TOTAL5'!G4</f>
        <v>0</v>
      </c>
      <c r="H4" s="62">
        <f>'[2]TOTAL5'!H4</f>
        <v>32.2</v>
      </c>
      <c r="I4" s="89">
        <f>'[2]TOTAL5'!I4</f>
        <v>32.2</v>
      </c>
      <c r="J4" s="62">
        <f>'[2]TOTAL5'!J4</f>
        <v>217.1</v>
      </c>
      <c r="K4" s="101">
        <f>'[2]TOTAL5'!K4</f>
        <v>0</v>
      </c>
      <c r="L4" s="62">
        <f>'[2]TOTAL5'!L4</f>
        <v>0</v>
      </c>
      <c r="M4" s="89">
        <f>'[2]TOTAL5'!M4</f>
        <v>217.1</v>
      </c>
      <c r="N4" s="62">
        <f>'[2]TOTAL5'!N4</f>
        <v>0</v>
      </c>
      <c r="O4" s="101">
        <f>'[2]TOTAL5'!O4</f>
        <v>0</v>
      </c>
      <c r="P4" s="62">
        <f>'[2]TOTAL5'!P4</f>
        <v>0</v>
      </c>
      <c r="Q4" s="89">
        <f>'[2]TOTAL5'!Q4</f>
        <v>0</v>
      </c>
      <c r="R4" s="62" t="s">
        <v>2</v>
      </c>
      <c r="S4" s="13">
        <f>'[2]TOTAL5'!R4</f>
        <v>145.5</v>
      </c>
      <c r="T4" s="103">
        <f>'[2]TOTAL5'!S4</f>
        <v>16.9</v>
      </c>
      <c r="U4" s="13">
        <f>'[2]TOTAL5'!T4</f>
        <v>0</v>
      </c>
      <c r="V4" s="13">
        <f>'[2]TOTAL5'!U4</f>
        <v>162.4</v>
      </c>
      <c r="W4" s="13">
        <f>'[2]TOTAL5'!V4</f>
        <v>10.7</v>
      </c>
      <c r="X4" s="103">
        <f>'[2]TOTAL5'!W4</f>
        <v>25.08</v>
      </c>
      <c r="Y4" s="13">
        <f>'[2]TOTAL5'!X4</f>
        <v>15.8</v>
      </c>
      <c r="Z4" s="13">
        <f>'[2]TOTAL5'!Y4</f>
        <v>51.58</v>
      </c>
      <c r="AA4" s="13">
        <f>'[2]TOTAL5'!Z4</f>
        <v>0</v>
      </c>
      <c r="AB4" s="103">
        <f>'[2]TOTAL5'!AA4</f>
        <v>0</v>
      </c>
      <c r="AC4" s="13">
        <f>'[2]TOTAL5'!AB4</f>
        <v>0</v>
      </c>
      <c r="AD4" s="78">
        <f>'[2]TOTAL5'!AC4</f>
        <v>0</v>
      </c>
    </row>
    <row r="5" spans="1:30" ht="12.75">
      <c r="A5" s="62" t="s">
        <v>3</v>
      </c>
      <c r="B5" s="62">
        <f>'[2]TOTAL5'!B5</f>
        <v>1557.3</v>
      </c>
      <c r="C5" s="101">
        <f>'[2]TOTAL5'!C5</f>
        <v>350.18</v>
      </c>
      <c r="D5" s="62">
        <f>'[2]TOTAL5'!D5</f>
        <v>29.829</v>
      </c>
      <c r="E5" s="89">
        <f>'[2]TOTAL5'!E5</f>
        <v>1937.309</v>
      </c>
      <c r="F5" s="112">
        <f>'[2]TOTAL5'!F5</f>
        <v>124.02</v>
      </c>
      <c r="G5" s="101">
        <f>'[2]TOTAL5'!G5</f>
        <v>26.4</v>
      </c>
      <c r="H5" s="62">
        <f>'[2]TOTAL5'!H5</f>
        <v>0</v>
      </c>
      <c r="I5" s="89">
        <f>'[2]TOTAL5'!I5</f>
        <v>150.42</v>
      </c>
      <c r="J5" s="62">
        <f>'[2]TOTAL5'!J5</f>
        <v>0</v>
      </c>
      <c r="K5" s="101">
        <f>'[2]TOTAL5'!K5</f>
        <v>1.1</v>
      </c>
      <c r="L5" s="62">
        <f>'[2]TOTAL5'!L5</f>
        <v>0</v>
      </c>
      <c r="M5" s="89">
        <f>'[2]TOTAL5'!M5</f>
        <v>1.1</v>
      </c>
      <c r="N5" s="62">
        <f>'[2]TOTAL5'!N5</f>
        <v>18</v>
      </c>
      <c r="O5" s="101">
        <f>'[2]TOTAL5'!O5</f>
        <v>0</v>
      </c>
      <c r="P5" s="62">
        <f>'[2]TOTAL5'!P5</f>
        <v>0</v>
      </c>
      <c r="Q5" s="89">
        <f>'[2]TOTAL5'!Q5</f>
        <v>18</v>
      </c>
      <c r="R5" s="62" t="s">
        <v>3</v>
      </c>
      <c r="S5" s="13">
        <f>'[2]TOTAL5'!R5</f>
        <v>702.057</v>
      </c>
      <c r="T5" s="103">
        <f>'[2]TOTAL5'!S5</f>
        <v>119.93</v>
      </c>
      <c r="U5" s="13">
        <f>'[2]TOTAL5'!T5</f>
        <v>35.221</v>
      </c>
      <c r="V5" s="13">
        <f>'[2]TOTAL5'!U5</f>
        <v>857.208</v>
      </c>
      <c r="W5" s="13">
        <f>'[2]TOTAL5'!V5</f>
        <v>0</v>
      </c>
      <c r="X5" s="103">
        <f>'[2]TOTAL5'!W5</f>
        <v>0</v>
      </c>
      <c r="Y5" s="13">
        <f>'[2]TOTAL5'!X5</f>
        <v>0</v>
      </c>
      <c r="Z5" s="13">
        <f>'[2]TOTAL5'!Y5</f>
        <v>0</v>
      </c>
      <c r="AA5" s="13">
        <f>'[2]TOTAL5'!Z5</f>
        <v>0</v>
      </c>
      <c r="AB5" s="103">
        <f>'[2]TOTAL5'!AA5</f>
        <v>0</v>
      </c>
      <c r="AC5" s="13">
        <f>'[2]TOTAL5'!AB5</f>
        <v>0</v>
      </c>
      <c r="AD5" s="78">
        <f>'[2]TOTAL5'!AC5</f>
        <v>0</v>
      </c>
    </row>
    <row r="6" spans="1:30" ht="12.75">
      <c r="A6" s="62" t="s">
        <v>4</v>
      </c>
      <c r="B6" s="62">
        <f>'[2]TOTAL5'!B6</f>
        <v>49.207</v>
      </c>
      <c r="C6" s="101">
        <f>'[2]TOTAL5'!C6</f>
        <v>0</v>
      </c>
      <c r="D6" s="62">
        <f>'[2]TOTAL5'!D6</f>
        <v>0</v>
      </c>
      <c r="E6" s="89">
        <f>'[2]TOTAL5'!E6</f>
        <v>49.207</v>
      </c>
      <c r="F6" s="112">
        <f>'[2]TOTAL5'!F6</f>
        <v>36.626</v>
      </c>
      <c r="G6" s="101">
        <f>'[2]TOTAL5'!G6</f>
        <v>0</v>
      </c>
      <c r="H6" s="62">
        <f>'[2]TOTAL5'!H6</f>
        <v>0</v>
      </c>
      <c r="I6" s="89">
        <f>'[2]TOTAL5'!I6</f>
        <v>36.626</v>
      </c>
      <c r="J6" s="62">
        <f>'[2]TOTAL5'!J6</f>
        <v>0</v>
      </c>
      <c r="K6" s="101">
        <f>'[2]TOTAL5'!K6</f>
        <v>0</v>
      </c>
      <c r="L6" s="62">
        <f>'[2]TOTAL5'!L6</f>
        <v>0</v>
      </c>
      <c r="M6" s="89">
        <f>'[2]TOTAL5'!M6</f>
        <v>0</v>
      </c>
      <c r="N6" s="62">
        <f>'[2]TOTAL5'!N6</f>
        <v>0</v>
      </c>
      <c r="O6" s="101">
        <f>'[2]TOTAL5'!O6</f>
        <v>0</v>
      </c>
      <c r="P6" s="62">
        <f>'[2]TOTAL5'!P6</f>
        <v>0</v>
      </c>
      <c r="Q6" s="89">
        <f>'[2]TOTAL5'!Q6</f>
        <v>0</v>
      </c>
      <c r="R6" s="62" t="s">
        <v>4</v>
      </c>
      <c r="S6" s="13">
        <f>'[2]TOTAL5'!R6</f>
        <v>133.647</v>
      </c>
      <c r="T6" s="103">
        <f>'[2]TOTAL5'!S6</f>
        <v>0</v>
      </c>
      <c r="U6" s="13">
        <f>'[2]TOTAL5'!T6</f>
        <v>0</v>
      </c>
      <c r="V6" s="13">
        <f>'[2]TOTAL5'!U6</f>
        <v>133.647</v>
      </c>
      <c r="W6" s="13">
        <f>'[2]TOTAL5'!V6</f>
        <v>0</v>
      </c>
      <c r="X6" s="103">
        <f>'[2]TOTAL5'!W6</f>
        <v>0</v>
      </c>
      <c r="Y6" s="13">
        <f>'[2]TOTAL5'!X6</f>
        <v>0</v>
      </c>
      <c r="Z6" s="13">
        <f>'[2]TOTAL5'!Y6</f>
        <v>0</v>
      </c>
      <c r="AA6" s="13">
        <f>'[2]TOTAL5'!Z6</f>
        <v>0</v>
      </c>
      <c r="AB6" s="103">
        <f>'[2]TOTAL5'!AA6</f>
        <v>0</v>
      </c>
      <c r="AC6" s="13">
        <f>'[2]TOTAL5'!AB6</f>
        <v>0</v>
      </c>
      <c r="AD6" s="78">
        <f>'[2]TOTAL5'!AC6</f>
        <v>0</v>
      </c>
    </row>
    <row r="7" spans="1:30" ht="12.75">
      <c r="A7" s="62" t="s">
        <v>5</v>
      </c>
      <c r="B7">
        <f>'[2]TOTAL5'!B7</f>
        <v>0</v>
      </c>
      <c r="C7" s="102">
        <f>'[2]TOTAL5'!C7</f>
        <v>0</v>
      </c>
      <c r="D7">
        <f>'[2]TOTAL5'!D7</f>
        <v>0</v>
      </c>
      <c r="E7" s="90">
        <f>'[2]TOTAL5'!E7</f>
        <v>0</v>
      </c>
      <c r="F7" s="113">
        <f>'[2]TOTAL5'!F7</f>
        <v>0</v>
      </c>
      <c r="G7" s="102">
        <f>'[2]TOTAL5'!G7</f>
        <v>0</v>
      </c>
      <c r="H7">
        <f>'[2]TOTAL5'!H7</f>
        <v>0</v>
      </c>
      <c r="I7" s="90">
        <f>'[2]TOTAL5'!I7</f>
        <v>0</v>
      </c>
      <c r="J7">
        <f>'[2]TOTAL5'!J7</f>
        <v>0</v>
      </c>
      <c r="K7" s="102">
        <f>'[2]TOTAL5'!K7</f>
        <v>0</v>
      </c>
      <c r="L7">
        <f>'[2]TOTAL5'!L7</f>
        <v>0</v>
      </c>
      <c r="M7" s="90">
        <f>'[2]TOTAL5'!M7</f>
        <v>0</v>
      </c>
      <c r="N7">
        <f>'[2]TOTAL5'!N7</f>
        <v>0</v>
      </c>
      <c r="O7" s="102">
        <f>'[2]TOTAL5'!O7</f>
        <v>0</v>
      </c>
      <c r="P7">
        <f>'[2]TOTAL5'!P7</f>
        <v>0</v>
      </c>
      <c r="Q7" s="90">
        <f>'[2]TOTAL5'!Q7</f>
        <v>0</v>
      </c>
      <c r="R7" s="62" t="s">
        <v>5</v>
      </c>
      <c r="S7" s="13">
        <f>'[2]TOTAL5'!R7</f>
        <v>0</v>
      </c>
      <c r="T7" s="103">
        <f>'[2]TOTAL5'!S7</f>
        <v>0</v>
      </c>
      <c r="U7" s="13">
        <f>'[2]TOTAL5'!T7</f>
        <v>0</v>
      </c>
      <c r="V7" s="13">
        <f>'[2]TOTAL5'!U7</f>
        <v>0</v>
      </c>
      <c r="W7" s="13">
        <f>'[2]TOTAL5'!V7</f>
        <v>0</v>
      </c>
      <c r="X7" s="103">
        <f>'[2]TOTAL5'!W7</f>
        <v>0</v>
      </c>
      <c r="Y7" s="13">
        <f>'[2]TOTAL5'!X7</f>
        <v>0</v>
      </c>
      <c r="Z7" s="13">
        <f>'[2]TOTAL5'!Y7</f>
        <v>0</v>
      </c>
      <c r="AA7" s="13">
        <f>'[2]TOTAL5'!Z7</f>
        <v>0</v>
      </c>
      <c r="AB7" s="103">
        <f>'[2]TOTAL5'!AA7</f>
        <v>0</v>
      </c>
      <c r="AC7" s="13">
        <f>'[2]TOTAL5'!AB7</f>
        <v>0</v>
      </c>
      <c r="AD7" s="78">
        <f>'[2]TOTAL5'!AC7</f>
        <v>0</v>
      </c>
    </row>
    <row r="8" spans="1:30" ht="12.75">
      <c r="A8" s="62" t="s">
        <v>6</v>
      </c>
      <c r="B8" s="62">
        <f>'[2]TOTAL5'!B8</f>
        <v>0</v>
      </c>
      <c r="C8" s="101">
        <f>'[2]TOTAL5'!C8</f>
        <v>0</v>
      </c>
      <c r="D8" s="62">
        <f>'[2]TOTAL5'!D8</f>
        <v>0</v>
      </c>
      <c r="E8" s="89">
        <f>'[2]TOTAL5'!E8</f>
        <v>0</v>
      </c>
      <c r="F8" s="112">
        <f>'[2]TOTAL5'!F8</f>
        <v>58.9</v>
      </c>
      <c r="G8" s="101">
        <f>'[2]TOTAL5'!G8</f>
        <v>0</v>
      </c>
      <c r="H8" s="62">
        <f>'[2]TOTAL5'!H8</f>
        <v>0</v>
      </c>
      <c r="I8" s="89">
        <f>'[2]TOTAL5'!I8</f>
        <v>58.9</v>
      </c>
      <c r="J8" s="62">
        <f>'[2]TOTAL5'!J8</f>
        <v>0</v>
      </c>
      <c r="K8" s="101">
        <f>'[2]TOTAL5'!K8</f>
        <v>0</v>
      </c>
      <c r="L8" s="62">
        <f>'[2]TOTAL5'!L8</f>
        <v>0</v>
      </c>
      <c r="M8" s="89">
        <f>'[2]TOTAL5'!M8</f>
        <v>0</v>
      </c>
      <c r="N8" s="62">
        <f>'[2]TOTAL5'!N8</f>
        <v>0</v>
      </c>
      <c r="O8" s="101">
        <f>'[2]TOTAL5'!O8</f>
        <v>0</v>
      </c>
      <c r="P8" s="62">
        <f>'[2]TOTAL5'!P8</f>
        <v>0</v>
      </c>
      <c r="Q8" s="89">
        <f>'[2]TOTAL5'!Q8</f>
        <v>0</v>
      </c>
      <c r="R8" s="62" t="s">
        <v>6</v>
      </c>
      <c r="S8" s="13">
        <f>'[2]TOTAL5'!R8</f>
        <v>0</v>
      </c>
      <c r="T8" s="103">
        <f>'[2]TOTAL5'!S8</f>
        <v>0</v>
      </c>
      <c r="U8" s="13">
        <f>'[2]TOTAL5'!T8</f>
        <v>0</v>
      </c>
      <c r="V8" s="13">
        <f>'[2]TOTAL5'!U8</f>
        <v>0</v>
      </c>
      <c r="W8" s="13">
        <f>'[2]TOTAL5'!V8</f>
        <v>0</v>
      </c>
      <c r="X8" s="103">
        <f>'[2]TOTAL5'!W8</f>
        <v>0</v>
      </c>
      <c r="Y8" s="13">
        <f>'[2]TOTAL5'!X8</f>
        <v>0</v>
      </c>
      <c r="Z8" s="13">
        <f>'[2]TOTAL5'!Y8</f>
        <v>0</v>
      </c>
      <c r="AA8" s="13">
        <f>'[2]TOTAL5'!Z8</f>
        <v>0</v>
      </c>
      <c r="AB8" s="103">
        <f>'[2]TOTAL5'!AA8</f>
        <v>0</v>
      </c>
      <c r="AC8" s="13">
        <f>'[2]TOTAL5'!AB8</f>
        <v>0</v>
      </c>
      <c r="AD8" s="78">
        <f>'[2]TOTAL5'!AC8</f>
        <v>0</v>
      </c>
    </row>
    <row r="9" spans="1:30" ht="12.75">
      <c r="A9" s="62" t="s">
        <v>7</v>
      </c>
      <c r="B9" s="62">
        <f>'[2]TOTAL5'!B9</f>
        <v>43877.231</v>
      </c>
      <c r="C9" s="101">
        <f>'[2]TOTAL5'!C9</f>
        <v>979</v>
      </c>
      <c r="D9" s="62">
        <f>'[2]TOTAL5'!D9</f>
        <v>0</v>
      </c>
      <c r="E9" s="89">
        <f>'[2]TOTAL5'!E9</f>
        <v>44856.231</v>
      </c>
      <c r="F9" s="112">
        <f>'[2]TOTAL5'!F9</f>
        <v>14.74</v>
      </c>
      <c r="G9" s="101">
        <f>'[2]TOTAL5'!G9</f>
        <v>0</v>
      </c>
      <c r="H9" s="62">
        <f>'[2]TOTAL5'!H9</f>
        <v>0</v>
      </c>
      <c r="I9" s="89">
        <f>'[2]TOTAL5'!I9</f>
        <v>14.74</v>
      </c>
      <c r="J9" s="62">
        <f>'[2]TOTAL5'!J9</f>
        <v>0</v>
      </c>
      <c r="K9" s="101">
        <f>'[2]TOTAL5'!K9</f>
        <v>0</v>
      </c>
      <c r="L9" s="62">
        <f>'[2]TOTAL5'!L9</f>
        <v>0</v>
      </c>
      <c r="M9" s="89">
        <f>'[2]TOTAL5'!M9</f>
        <v>0</v>
      </c>
      <c r="N9" s="62">
        <f>'[2]TOTAL5'!N9</f>
        <v>102.9</v>
      </c>
      <c r="O9" s="101">
        <f>'[2]TOTAL5'!O9</f>
        <v>0</v>
      </c>
      <c r="P9" s="62">
        <f>'[2]TOTAL5'!P9</f>
        <v>0</v>
      </c>
      <c r="Q9" s="89">
        <f>'[2]TOTAL5'!Q9</f>
        <v>102.9</v>
      </c>
      <c r="R9" s="62" t="s">
        <v>7</v>
      </c>
      <c r="S9" s="13">
        <f>'[2]TOTAL5'!R9</f>
        <v>1397.52</v>
      </c>
      <c r="T9" s="103">
        <f>'[2]TOTAL5'!S9</f>
        <v>157.311</v>
      </c>
      <c r="U9" s="13">
        <f>'[2]TOTAL5'!T9</f>
        <v>0</v>
      </c>
      <c r="V9" s="13">
        <f>'[2]TOTAL5'!U9</f>
        <v>1554.8310000000001</v>
      </c>
      <c r="W9" s="13">
        <f>'[2]TOTAL5'!V9</f>
        <v>3121.08</v>
      </c>
      <c r="X9" s="103">
        <f>'[2]TOTAL5'!W9</f>
        <v>1.7</v>
      </c>
      <c r="Y9" s="13">
        <f>'[2]TOTAL5'!X9</f>
        <v>0</v>
      </c>
      <c r="Z9" s="13">
        <f>'[2]TOTAL5'!Y9</f>
        <v>3122.78</v>
      </c>
      <c r="AA9" s="13">
        <f>'[2]TOTAL5'!Z9</f>
        <v>0</v>
      </c>
      <c r="AB9" s="103">
        <f>'[2]TOTAL5'!AA9</f>
        <v>0</v>
      </c>
      <c r="AC9" s="13">
        <f>'[2]TOTAL5'!AB9</f>
        <v>0</v>
      </c>
      <c r="AD9" s="78">
        <f>'[2]TOTAL5'!AC9</f>
        <v>0</v>
      </c>
    </row>
    <row r="10" spans="1:30" ht="12.75">
      <c r="A10" s="62" t="s">
        <v>8</v>
      </c>
      <c r="B10" s="62">
        <f>'[2]TOTAL5'!B10</f>
        <v>836.859</v>
      </c>
      <c r="C10" s="101">
        <f>'[2]TOTAL5'!C10</f>
        <v>0</v>
      </c>
      <c r="D10" s="62">
        <f>'[2]TOTAL5'!D10</f>
        <v>251.55</v>
      </c>
      <c r="E10" s="89">
        <f>'[2]TOTAL5'!E10</f>
        <v>1088.409</v>
      </c>
      <c r="F10" s="112">
        <f>'[2]TOTAL5'!F10</f>
        <v>1255.2</v>
      </c>
      <c r="G10" s="101">
        <f>'[2]TOTAL5'!G10</f>
        <v>0.9</v>
      </c>
      <c r="H10" s="62">
        <f>'[2]TOTAL5'!H10</f>
        <v>96.015</v>
      </c>
      <c r="I10" s="89">
        <f>'[2]TOTAL5'!I10</f>
        <v>1352.115</v>
      </c>
      <c r="J10" s="62">
        <f>'[2]TOTAL5'!J10</f>
        <v>74.3</v>
      </c>
      <c r="K10" s="101">
        <f>'[2]TOTAL5'!K10</f>
        <v>0.6</v>
      </c>
      <c r="L10" s="62">
        <f>'[2]TOTAL5'!L10</f>
        <v>0</v>
      </c>
      <c r="M10" s="89">
        <f>'[2]TOTAL5'!M10</f>
        <v>74.9</v>
      </c>
      <c r="N10" s="62">
        <f>'[2]TOTAL5'!N10</f>
        <v>81.7</v>
      </c>
      <c r="O10" s="101">
        <f>'[2]TOTAL5'!O10</f>
        <v>0</v>
      </c>
      <c r="P10" s="62">
        <f>'[2]TOTAL5'!P10</f>
        <v>0</v>
      </c>
      <c r="Q10" s="89">
        <f>'[2]TOTAL5'!Q10</f>
        <v>81.7</v>
      </c>
      <c r="R10" s="62" t="s">
        <v>8</v>
      </c>
      <c r="S10" s="13">
        <f>'[2]TOTAL5'!R10</f>
        <v>33.185</v>
      </c>
      <c r="T10" s="103">
        <f>'[2]TOTAL5'!S10</f>
        <v>0</v>
      </c>
      <c r="U10" s="13">
        <f>'[2]TOTAL5'!T10</f>
        <v>89.647</v>
      </c>
      <c r="V10" s="13">
        <f>'[2]TOTAL5'!U10</f>
        <v>122.83200000000001</v>
      </c>
      <c r="W10" s="13">
        <f>'[2]TOTAL5'!V10</f>
        <v>0</v>
      </c>
      <c r="X10" s="103">
        <f>'[2]TOTAL5'!W10</f>
        <v>0</v>
      </c>
      <c r="Y10" s="13">
        <f>'[2]TOTAL5'!X10</f>
        <v>0</v>
      </c>
      <c r="Z10" s="13">
        <f>'[2]TOTAL5'!Y10</f>
        <v>0</v>
      </c>
      <c r="AA10" s="13">
        <f>'[2]TOTAL5'!Z10</f>
        <v>0</v>
      </c>
      <c r="AB10" s="103">
        <f>'[2]TOTAL5'!AA10</f>
        <v>0</v>
      </c>
      <c r="AC10" s="13">
        <f>'[2]TOTAL5'!AB10</f>
        <v>0</v>
      </c>
      <c r="AD10" s="78">
        <f>'[2]TOTAL5'!AC10</f>
        <v>0</v>
      </c>
    </row>
    <row r="11" spans="1:30" ht="12.75">
      <c r="A11" s="62" t="s">
        <v>9</v>
      </c>
      <c r="B11" s="62">
        <f>'[2]TOTAL5'!B11</f>
        <v>79116.428</v>
      </c>
      <c r="C11" s="101">
        <f>'[2]TOTAL5'!C11</f>
        <v>82715.22899999999</v>
      </c>
      <c r="D11" s="62">
        <f>'[2]TOTAL5'!D11</f>
        <v>0</v>
      </c>
      <c r="E11" s="89">
        <f>'[2]TOTAL5'!E11</f>
        <v>161831.657</v>
      </c>
      <c r="F11" s="112">
        <f>'[2]TOTAL5'!F11</f>
        <v>45.69</v>
      </c>
      <c r="G11" s="101">
        <f>'[2]TOTAL5'!G11</f>
        <v>0</v>
      </c>
      <c r="H11" s="62">
        <f>'[2]TOTAL5'!H11</f>
        <v>0</v>
      </c>
      <c r="I11" s="89">
        <f>'[2]TOTAL5'!I11</f>
        <v>45.69</v>
      </c>
      <c r="J11" s="62">
        <f>'[2]TOTAL5'!J11</f>
        <v>7.88</v>
      </c>
      <c r="K11" s="101">
        <f>'[2]TOTAL5'!K11</f>
        <v>0</v>
      </c>
      <c r="L11" s="62">
        <f>'[2]TOTAL5'!L11</f>
        <v>0</v>
      </c>
      <c r="M11" s="89">
        <f>'[2]TOTAL5'!M11</f>
        <v>7.88</v>
      </c>
      <c r="N11" s="62">
        <f>'[2]TOTAL5'!N11</f>
        <v>0</v>
      </c>
      <c r="O11" s="101">
        <f>'[2]TOTAL5'!O11</f>
        <v>19</v>
      </c>
      <c r="P11" s="62">
        <f>'[2]TOTAL5'!P11</f>
        <v>0</v>
      </c>
      <c r="Q11" s="89">
        <f>'[2]TOTAL5'!Q11</f>
        <v>19</v>
      </c>
      <c r="R11" s="62" t="s">
        <v>9</v>
      </c>
      <c r="S11" s="13">
        <f>'[2]TOTAL5'!R11</f>
        <v>9379.98</v>
      </c>
      <c r="T11" s="103">
        <f>'[2]TOTAL5'!S11</f>
        <v>905.9</v>
      </c>
      <c r="U11" s="13">
        <f>'[2]TOTAL5'!T11</f>
        <v>0</v>
      </c>
      <c r="V11" s="13">
        <f>'[2]TOTAL5'!U11</f>
        <v>10285.88</v>
      </c>
      <c r="W11" s="13">
        <f>'[2]TOTAL5'!V11</f>
        <v>505.97</v>
      </c>
      <c r="X11" s="103">
        <f>'[2]TOTAL5'!W11</f>
        <v>1079.173</v>
      </c>
      <c r="Y11" s="13">
        <f>'[2]TOTAL5'!X11</f>
        <v>0</v>
      </c>
      <c r="Z11" s="13">
        <f>'[2]TOTAL5'!Y11</f>
        <v>1585.143</v>
      </c>
      <c r="AA11" s="13">
        <f>'[2]TOTAL5'!Z11</f>
        <v>0</v>
      </c>
      <c r="AB11" s="103">
        <f>'[2]TOTAL5'!AA11</f>
        <v>0</v>
      </c>
      <c r="AC11" s="13">
        <f>'[2]TOTAL5'!AB11</f>
        <v>0</v>
      </c>
      <c r="AD11" s="78">
        <f>'[2]TOTAL5'!AC11</f>
        <v>0</v>
      </c>
    </row>
    <row r="12" spans="1:30" ht="12.75">
      <c r="A12" s="62" t="s">
        <v>10</v>
      </c>
      <c r="B12" s="62">
        <f>'[2]TOTAL5'!B12</f>
        <v>0</v>
      </c>
      <c r="C12" s="101">
        <f>'[2]TOTAL5'!C12</f>
        <v>51.6</v>
      </c>
      <c r="D12" s="62">
        <f>'[2]TOTAL5'!D12</f>
        <v>6908.171</v>
      </c>
      <c r="E12" s="89">
        <f>'[2]TOTAL5'!E12</f>
        <v>6959.771000000001</v>
      </c>
      <c r="F12" s="112">
        <f>'[2]TOTAL5'!F12</f>
        <v>0</v>
      </c>
      <c r="G12" s="101">
        <f>'[2]TOTAL5'!G12</f>
        <v>0</v>
      </c>
      <c r="H12" s="62">
        <f>'[2]TOTAL5'!H12</f>
        <v>1697.07</v>
      </c>
      <c r="I12" s="89">
        <f>'[2]TOTAL5'!I12</f>
        <v>1697.07</v>
      </c>
      <c r="J12" s="62">
        <f>'[2]TOTAL5'!J12</f>
        <v>14.764</v>
      </c>
      <c r="K12" s="101">
        <f>'[2]TOTAL5'!K12</f>
        <v>81</v>
      </c>
      <c r="L12" s="62">
        <f>'[2]TOTAL5'!L12</f>
        <v>0</v>
      </c>
      <c r="M12" s="89">
        <f>'[2]TOTAL5'!M12</f>
        <v>95.764</v>
      </c>
      <c r="N12" s="62">
        <f>'[2]TOTAL5'!N12</f>
        <v>0</v>
      </c>
      <c r="O12" s="101">
        <f>'[2]TOTAL5'!O12</f>
        <v>0</v>
      </c>
      <c r="P12" s="62">
        <f>'[2]TOTAL5'!P12</f>
        <v>58.476000000000006</v>
      </c>
      <c r="Q12" s="89">
        <f>'[2]TOTAL5'!Q12</f>
        <v>58.476000000000006</v>
      </c>
      <c r="R12" s="62" t="s">
        <v>10</v>
      </c>
      <c r="S12" s="13">
        <f>'[2]TOTAL5'!R12</f>
        <v>613.278</v>
      </c>
      <c r="T12" s="103">
        <f>'[2]TOTAL5'!S12</f>
        <v>0</v>
      </c>
      <c r="U12" s="13">
        <f>'[2]TOTAL5'!T12</f>
        <v>1827.835</v>
      </c>
      <c r="V12" s="13">
        <f>'[2]TOTAL5'!U12</f>
        <v>2441.113</v>
      </c>
      <c r="W12" s="13">
        <f>'[2]TOTAL5'!V12</f>
        <v>0</v>
      </c>
      <c r="X12" s="103">
        <f>'[2]TOTAL5'!W12</f>
        <v>0</v>
      </c>
      <c r="Y12" s="13">
        <f>'[2]TOTAL5'!X12</f>
        <v>211.144</v>
      </c>
      <c r="Z12" s="13">
        <f>'[2]TOTAL5'!Y12</f>
        <v>211.144</v>
      </c>
      <c r="AA12" s="13">
        <f>'[2]TOTAL5'!Z12</f>
        <v>0</v>
      </c>
      <c r="AB12" s="103">
        <f>'[2]TOTAL5'!AA12</f>
        <v>0</v>
      </c>
      <c r="AC12" s="13">
        <f>'[2]TOTAL5'!AB12</f>
        <v>0</v>
      </c>
      <c r="AD12" s="78">
        <f>'[2]TOTAL5'!AC12</f>
        <v>0</v>
      </c>
    </row>
    <row r="13" spans="1:30" ht="12.75">
      <c r="A13" s="62" t="s">
        <v>11</v>
      </c>
      <c r="B13" s="62">
        <f>'[2]TOTAL5'!B13</f>
        <v>137.4</v>
      </c>
      <c r="C13" s="101">
        <f>'[2]TOTAL5'!C13</f>
        <v>666.859</v>
      </c>
      <c r="D13" s="62">
        <f>'[2]TOTAL5'!D13</f>
        <v>31</v>
      </c>
      <c r="E13" s="89">
        <f>'[2]TOTAL5'!E13</f>
        <v>835.259</v>
      </c>
      <c r="F13" s="112">
        <f>'[2]TOTAL5'!F13</f>
        <v>12.3</v>
      </c>
      <c r="G13" s="101">
        <f>'[2]TOTAL5'!G13</f>
        <v>0</v>
      </c>
      <c r="H13" s="62">
        <f>'[2]TOTAL5'!H13</f>
        <v>0</v>
      </c>
      <c r="I13" s="89">
        <f>'[2]TOTAL5'!I13</f>
        <v>12.3</v>
      </c>
      <c r="J13" s="62">
        <f>'[2]TOTAL5'!J13</f>
        <v>2.3</v>
      </c>
      <c r="K13" s="101">
        <f>'[2]TOTAL5'!K13</f>
        <v>40</v>
      </c>
      <c r="L13" s="62">
        <f>'[2]TOTAL5'!L13</f>
        <v>0</v>
      </c>
      <c r="M13" s="89">
        <f>'[2]TOTAL5'!M13</f>
        <v>42.3</v>
      </c>
      <c r="N13" s="62">
        <f>'[2]TOTAL5'!N13</f>
        <v>4</v>
      </c>
      <c r="O13" s="101">
        <f>'[2]TOTAL5'!O13</f>
        <v>0</v>
      </c>
      <c r="P13" s="62">
        <f>'[2]TOTAL5'!P13</f>
        <v>0</v>
      </c>
      <c r="Q13" s="89">
        <f>'[2]TOTAL5'!Q13</f>
        <v>4</v>
      </c>
      <c r="R13" s="62" t="s">
        <v>11</v>
      </c>
      <c r="S13" s="13">
        <f>'[2]TOTAL5'!R13</f>
        <v>15.5</v>
      </c>
      <c r="T13" s="103">
        <f>'[2]TOTAL5'!S13</f>
        <v>387.526</v>
      </c>
      <c r="U13" s="13">
        <f>'[2]TOTAL5'!T13</f>
        <v>0</v>
      </c>
      <c r="V13" s="13">
        <f>'[2]TOTAL5'!U13</f>
        <v>403.026</v>
      </c>
      <c r="W13" s="13">
        <f>'[2]TOTAL5'!V13</f>
        <v>0</v>
      </c>
      <c r="X13" s="103">
        <f>'[2]TOTAL5'!W13</f>
        <v>84.837</v>
      </c>
      <c r="Y13" s="13">
        <f>'[2]TOTAL5'!X13</f>
        <v>0</v>
      </c>
      <c r="Z13" s="13">
        <f>'[2]TOTAL5'!Y13</f>
        <v>84.837</v>
      </c>
      <c r="AA13" s="13">
        <f>'[2]TOTAL5'!Z13</f>
        <v>0</v>
      </c>
      <c r="AB13" s="103">
        <f>'[2]TOTAL5'!AA13</f>
        <v>0</v>
      </c>
      <c r="AC13" s="13">
        <f>'[2]TOTAL5'!AB13</f>
        <v>0</v>
      </c>
      <c r="AD13" s="78">
        <f>'[2]TOTAL5'!AC13</f>
        <v>0</v>
      </c>
    </row>
    <row r="14" spans="1:30" ht="12.75">
      <c r="A14" s="62" t="s">
        <v>12</v>
      </c>
      <c r="B14" s="62">
        <f>'[2]TOTAL5'!B14</f>
        <v>41.1</v>
      </c>
      <c r="C14" s="101">
        <f>'[2]TOTAL5'!C14</f>
        <v>0</v>
      </c>
      <c r="D14" s="62">
        <f>'[2]TOTAL5'!D14</f>
        <v>0</v>
      </c>
      <c r="E14" s="89">
        <f>'[2]TOTAL5'!E14</f>
        <v>41.1</v>
      </c>
      <c r="F14" s="112">
        <f>'[2]TOTAL5'!F14</f>
        <v>212.5</v>
      </c>
      <c r="G14" s="101">
        <f>'[2]TOTAL5'!G14</f>
        <v>0</v>
      </c>
      <c r="H14" s="62">
        <f>'[2]TOTAL5'!H14</f>
        <v>59.568</v>
      </c>
      <c r="I14" s="89">
        <f>'[2]TOTAL5'!I14</f>
        <v>272.068</v>
      </c>
      <c r="J14" s="62">
        <f>'[2]TOTAL5'!J14</f>
        <v>0</v>
      </c>
      <c r="K14" s="101">
        <f>'[2]TOTAL5'!K14</f>
        <v>0</v>
      </c>
      <c r="L14" s="62">
        <f>'[2]TOTAL5'!L14</f>
        <v>0</v>
      </c>
      <c r="M14" s="89">
        <f>'[2]TOTAL5'!M14</f>
        <v>0</v>
      </c>
      <c r="N14" s="62">
        <f>'[2]TOTAL5'!N14</f>
        <v>0</v>
      </c>
      <c r="O14" s="101">
        <f>'[2]TOTAL5'!O14</f>
        <v>0</v>
      </c>
      <c r="P14" s="62">
        <f>'[2]TOTAL5'!P14</f>
        <v>0</v>
      </c>
      <c r="Q14" s="89">
        <f>'[2]TOTAL5'!Q14</f>
        <v>0</v>
      </c>
      <c r="R14" s="62" t="s">
        <v>12</v>
      </c>
      <c r="S14" s="13">
        <f>'[2]TOTAL5'!R14</f>
        <v>17.9</v>
      </c>
      <c r="T14" s="103">
        <f>'[2]TOTAL5'!S14</f>
        <v>0</v>
      </c>
      <c r="U14" s="13">
        <f>'[2]TOTAL5'!T14</f>
        <v>38.74</v>
      </c>
      <c r="V14" s="13">
        <f>'[2]TOTAL5'!U14</f>
        <v>56.64</v>
      </c>
      <c r="W14" s="13">
        <f>'[2]TOTAL5'!V14</f>
        <v>0</v>
      </c>
      <c r="X14" s="103">
        <f>'[2]TOTAL5'!W14</f>
        <v>0</v>
      </c>
      <c r="Y14" s="13">
        <f>'[2]TOTAL5'!X14</f>
        <v>0</v>
      </c>
      <c r="Z14" s="13">
        <f>'[2]TOTAL5'!Y14</f>
        <v>0</v>
      </c>
      <c r="AA14" s="13">
        <f>'[2]TOTAL5'!Z14</f>
        <v>0</v>
      </c>
      <c r="AB14" s="103">
        <f>'[2]TOTAL5'!AA14</f>
        <v>0</v>
      </c>
      <c r="AC14" s="13">
        <f>'[2]TOTAL5'!AB14</f>
        <v>0</v>
      </c>
      <c r="AD14" s="78">
        <f>'[2]TOTAL5'!AC14</f>
        <v>0</v>
      </c>
    </row>
    <row r="15" spans="1:30" ht="12.75">
      <c r="A15" s="62" t="s">
        <v>13</v>
      </c>
      <c r="B15" s="62">
        <f>'[2]TOTAL5'!B15</f>
        <v>22525.5</v>
      </c>
      <c r="C15" s="101">
        <f>'[2]TOTAL5'!C15</f>
        <v>5975.441</v>
      </c>
      <c r="D15" s="62">
        <f>'[2]TOTAL5'!D15</f>
        <v>0</v>
      </c>
      <c r="E15" s="89">
        <f>'[2]TOTAL5'!E15</f>
        <v>28500.941</v>
      </c>
      <c r="F15" s="112">
        <f>'[2]TOTAL5'!F15</f>
        <v>53.6</v>
      </c>
      <c r="G15" s="101">
        <f>'[2]TOTAL5'!G15</f>
        <v>0</v>
      </c>
      <c r="H15" s="62">
        <f>'[2]TOTAL5'!H15</f>
        <v>0</v>
      </c>
      <c r="I15" s="89">
        <f>'[2]TOTAL5'!I15</f>
        <v>53.6</v>
      </c>
      <c r="J15" s="62">
        <f>'[2]TOTAL5'!J15</f>
        <v>0</v>
      </c>
      <c r="K15" s="101">
        <f>'[2]TOTAL5'!K15</f>
        <v>0</v>
      </c>
      <c r="L15" s="62">
        <f>'[2]TOTAL5'!L15</f>
        <v>0</v>
      </c>
      <c r="M15" s="89">
        <f>'[2]TOTAL5'!M15</f>
        <v>0</v>
      </c>
      <c r="N15" s="62">
        <f>'[2]TOTAL5'!N15</f>
        <v>0</v>
      </c>
      <c r="O15" s="101">
        <f>'[2]TOTAL5'!O15</f>
        <v>0</v>
      </c>
      <c r="P15" s="62">
        <f>'[2]TOTAL5'!P15</f>
        <v>0</v>
      </c>
      <c r="Q15" s="89">
        <f>'[2]TOTAL5'!Q15</f>
        <v>0</v>
      </c>
      <c r="R15" s="62" t="s">
        <v>13</v>
      </c>
      <c r="S15" s="13">
        <f>'[2]TOTAL5'!R15</f>
        <v>3813.8</v>
      </c>
      <c r="T15" s="103">
        <f>'[2]TOTAL5'!S15</f>
        <v>115</v>
      </c>
      <c r="U15" s="13">
        <f>'[2]TOTAL5'!T15</f>
        <v>0</v>
      </c>
      <c r="V15" s="13">
        <f>'[2]TOTAL5'!U15</f>
        <v>3928.8</v>
      </c>
      <c r="W15" s="13">
        <f>'[2]TOTAL5'!V15</f>
        <v>4771.5</v>
      </c>
      <c r="X15" s="103">
        <f>'[2]TOTAL5'!W15</f>
        <v>0</v>
      </c>
      <c r="Y15" s="13">
        <f>'[2]TOTAL5'!X15</f>
        <v>0</v>
      </c>
      <c r="Z15" s="13">
        <f>'[2]TOTAL5'!Y15</f>
        <v>4771.5</v>
      </c>
      <c r="AA15" s="13">
        <f>'[2]TOTAL5'!Z15</f>
        <v>0</v>
      </c>
      <c r="AB15" s="103">
        <f>'[2]TOTAL5'!AA15</f>
        <v>0</v>
      </c>
      <c r="AC15" s="13">
        <f>'[2]TOTAL5'!AB15</f>
        <v>0</v>
      </c>
      <c r="AD15" s="78">
        <f>'[2]TOTAL5'!AC15</f>
        <v>0</v>
      </c>
    </row>
    <row r="16" spans="1:30" ht="12.75">
      <c r="A16" s="62" t="s">
        <v>14</v>
      </c>
      <c r="B16">
        <f>'[2]TOTAL5'!B16</f>
        <v>0</v>
      </c>
      <c r="C16" s="102">
        <f>'[2]TOTAL5'!C16</f>
        <v>0</v>
      </c>
      <c r="D16">
        <f>'[2]TOTAL5'!D16</f>
        <v>0</v>
      </c>
      <c r="E16" s="90">
        <f>'[2]TOTAL5'!E16</f>
        <v>0</v>
      </c>
      <c r="F16" s="113">
        <f>'[2]TOTAL5'!F16</f>
        <v>0</v>
      </c>
      <c r="G16" s="102">
        <f>'[2]TOTAL5'!G16</f>
        <v>0</v>
      </c>
      <c r="H16">
        <f>'[2]TOTAL5'!H16</f>
        <v>0</v>
      </c>
      <c r="I16" s="90">
        <f>'[2]TOTAL5'!I16</f>
        <v>0</v>
      </c>
      <c r="J16">
        <f>'[2]TOTAL5'!J16</f>
        <v>0</v>
      </c>
      <c r="K16" s="102">
        <f>'[2]TOTAL5'!K16</f>
        <v>0</v>
      </c>
      <c r="L16">
        <f>'[2]TOTAL5'!L16</f>
        <v>0</v>
      </c>
      <c r="M16" s="90">
        <f>'[2]TOTAL5'!M16</f>
        <v>0</v>
      </c>
      <c r="N16">
        <f>'[2]TOTAL5'!N16</f>
        <v>0</v>
      </c>
      <c r="O16" s="102">
        <f>'[2]TOTAL5'!O16</f>
        <v>0</v>
      </c>
      <c r="P16">
        <f>'[2]TOTAL5'!P16</f>
        <v>0</v>
      </c>
      <c r="Q16" s="90">
        <f>'[2]TOTAL5'!Q16</f>
        <v>0</v>
      </c>
      <c r="R16" s="62" t="s">
        <v>14</v>
      </c>
      <c r="S16" s="13">
        <f>'[2]TOTAL5'!R16</f>
        <v>0</v>
      </c>
      <c r="T16" s="103">
        <f>'[2]TOTAL5'!S16</f>
        <v>0</v>
      </c>
      <c r="U16" s="13">
        <f>'[2]TOTAL5'!T16</f>
        <v>0</v>
      </c>
      <c r="V16" s="13">
        <f>'[2]TOTAL5'!U16</f>
        <v>0</v>
      </c>
      <c r="W16" s="13">
        <f>'[2]TOTAL5'!V16</f>
        <v>0</v>
      </c>
      <c r="X16" s="103">
        <f>'[2]TOTAL5'!W16</f>
        <v>0</v>
      </c>
      <c r="Y16" s="13">
        <f>'[2]TOTAL5'!X16</f>
        <v>0</v>
      </c>
      <c r="Z16" s="13">
        <f>'[2]TOTAL5'!Y16</f>
        <v>0</v>
      </c>
      <c r="AA16" s="13">
        <f>'[2]TOTAL5'!Z16</f>
        <v>0</v>
      </c>
      <c r="AB16" s="103">
        <f>'[2]TOTAL5'!AA16</f>
        <v>0</v>
      </c>
      <c r="AC16" s="13">
        <f>'[2]TOTAL5'!AB16</f>
        <v>0</v>
      </c>
      <c r="AD16" s="78">
        <f>'[2]TOTAL5'!AC16</f>
        <v>0</v>
      </c>
    </row>
    <row r="17" spans="1:30" ht="12.75">
      <c r="A17" s="62" t="s">
        <v>15</v>
      </c>
      <c r="B17" s="62">
        <f>'[2]TOTAL5'!B17</f>
        <v>13421</v>
      </c>
      <c r="C17" s="101">
        <f>'[2]TOTAL5'!C17</f>
        <v>579.5</v>
      </c>
      <c r="D17" s="62">
        <f>'[2]TOTAL5'!D17</f>
        <v>0</v>
      </c>
      <c r="E17" s="89">
        <f>'[2]TOTAL5'!E17</f>
        <v>14000.5</v>
      </c>
      <c r="F17" s="112">
        <f>'[2]TOTAL5'!F17</f>
        <v>10052.6</v>
      </c>
      <c r="G17" s="101">
        <f>'[2]TOTAL5'!G17</f>
        <v>734.4</v>
      </c>
      <c r="H17" s="62">
        <f>'[2]TOTAL5'!H17</f>
        <v>0</v>
      </c>
      <c r="I17" s="89">
        <f>'[2]TOTAL5'!I17</f>
        <v>10787</v>
      </c>
      <c r="J17" s="62">
        <f>'[2]TOTAL5'!J17</f>
        <v>0</v>
      </c>
      <c r="K17" s="101">
        <f>'[2]TOTAL5'!K17</f>
        <v>3.7</v>
      </c>
      <c r="L17" s="62">
        <f>'[2]TOTAL5'!L17</f>
        <v>0</v>
      </c>
      <c r="M17" s="89">
        <f>'[2]TOTAL5'!M17</f>
        <v>3.7</v>
      </c>
      <c r="N17" s="62">
        <f>'[2]TOTAL5'!N17</f>
        <v>284.8</v>
      </c>
      <c r="O17" s="101">
        <f>'[2]TOTAL5'!O17</f>
        <v>87.5</v>
      </c>
      <c r="P17" s="62">
        <f>'[2]TOTAL5'!P17</f>
        <v>0</v>
      </c>
      <c r="Q17" s="89">
        <f>'[2]TOTAL5'!Q17</f>
        <v>372.3</v>
      </c>
      <c r="R17" s="62" t="s">
        <v>15</v>
      </c>
      <c r="S17" s="13">
        <f>'[2]TOTAL5'!R17</f>
        <v>2990.4</v>
      </c>
      <c r="T17" s="103">
        <f>'[2]TOTAL5'!S17</f>
        <v>426.3</v>
      </c>
      <c r="U17" s="13">
        <f>'[2]TOTAL5'!T17</f>
        <v>0</v>
      </c>
      <c r="V17" s="13">
        <f>'[2]TOTAL5'!U17</f>
        <v>3416.7</v>
      </c>
      <c r="W17" s="13">
        <f>'[2]TOTAL5'!V17</f>
        <v>47.6</v>
      </c>
      <c r="X17" s="103">
        <f>'[2]TOTAL5'!W17</f>
        <v>32.3</v>
      </c>
      <c r="Y17" s="13">
        <f>'[2]TOTAL5'!X17</f>
        <v>0</v>
      </c>
      <c r="Z17" s="13">
        <f>'[2]TOTAL5'!Y17</f>
        <v>79.9</v>
      </c>
      <c r="AA17" s="13">
        <f>'[2]TOTAL5'!Z17</f>
        <v>15.7</v>
      </c>
      <c r="AB17" s="103">
        <f>'[2]TOTAL5'!AA17</f>
        <v>0</v>
      </c>
      <c r="AC17" s="13">
        <f>'[2]TOTAL5'!AB17</f>
        <v>0</v>
      </c>
      <c r="AD17" s="78">
        <f>'[2]TOTAL5'!AC17</f>
        <v>15.7</v>
      </c>
    </row>
    <row r="18" spans="1:30" ht="12.75">
      <c r="A18" s="62" t="s">
        <v>16</v>
      </c>
      <c r="B18" s="62">
        <f>'[2]TOTAL5'!B18</f>
        <v>31463.4</v>
      </c>
      <c r="C18" s="101">
        <f>'[2]TOTAL5'!C18</f>
        <v>4949.9</v>
      </c>
      <c r="D18" s="62">
        <f>'[2]TOTAL5'!D18</f>
        <v>0</v>
      </c>
      <c r="E18" s="89">
        <f>'[2]TOTAL5'!E18</f>
        <v>36413.3</v>
      </c>
      <c r="F18" s="112">
        <f>'[2]TOTAL5'!F18</f>
        <v>2264.3</v>
      </c>
      <c r="G18" s="101">
        <f>'[2]TOTAL5'!G18</f>
        <v>2509.2</v>
      </c>
      <c r="H18" s="62">
        <f>'[2]TOTAL5'!H18</f>
        <v>0</v>
      </c>
      <c r="I18" s="89">
        <f>'[2]TOTAL5'!I18</f>
        <v>4773.5</v>
      </c>
      <c r="J18" s="62">
        <f>'[2]TOTAL5'!J18</f>
        <v>54.8</v>
      </c>
      <c r="K18" s="101">
        <f>'[2]TOTAL5'!K18</f>
        <v>8.8</v>
      </c>
      <c r="L18" s="62">
        <f>'[2]TOTAL5'!L18</f>
        <v>0</v>
      </c>
      <c r="M18" s="89">
        <f>'[2]TOTAL5'!M18</f>
        <v>63.6</v>
      </c>
      <c r="N18" s="62">
        <f>'[2]TOTAL5'!N18</f>
        <v>439.6</v>
      </c>
      <c r="O18" s="101">
        <f>'[2]TOTAL5'!O18</f>
        <v>256.3</v>
      </c>
      <c r="P18" s="62">
        <f>'[2]TOTAL5'!P18</f>
        <v>0</v>
      </c>
      <c r="Q18" s="89">
        <f>'[2]TOTAL5'!Q18</f>
        <v>695.9</v>
      </c>
      <c r="R18" s="62" t="s">
        <v>16</v>
      </c>
      <c r="S18" s="13">
        <f>'[2]TOTAL5'!R18</f>
        <v>17096</v>
      </c>
      <c r="T18" s="103">
        <f>'[2]TOTAL5'!S18</f>
        <v>7064.4</v>
      </c>
      <c r="U18" s="13">
        <f>'[2]TOTAL5'!T18</f>
        <v>22.5</v>
      </c>
      <c r="V18" s="13">
        <f>'[2]TOTAL5'!U18</f>
        <v>24182.9</v>
      </c>
      <c r="W18" s="13">
        <f>'[2]TOTAL5'!V18</f>
        <v>86</v>
      </c>
      <c r="X18" s="103">
        <f>'[2]TOTAL5'!W18</f>
        <v>27.2</v>
      </c>
      <c r="Y18" s="13">
        <f>'[2]TOTAL5'!X18</f>
        <v>0</v>
      </c>
      <c r="Z18" s="13">
        <f>'[2]TOTAL5'!Y18</f>
        <v>113.2</v>
      </c>
      <c r="AA18" s="13">
        <f>'[2]TOTAL5'!Z18</f>
        <v>0</v>
      </c>
      <c r="AB18" s="103">
        <f>'[2]TOTAL5'!AA18</f>
        <v>0</v>
      </c>
      <c r="AC18" s="13">
        <f>'[2]TOTAL5'!AB18</f>
        <v>0</v>
      </c>
      <c r="AD18" s="78">
        <f>'[2]TOTAL5'!AC18</f>
        <v>0</v>
      </c>
    </row>
    <row r="19" spans="1:30" ht="12.75">
      <c r="A19" s="62" t="s">
        <v>17</v>
      </c>
      <c r="B19" s="62">
        <f>'[2]TOTAL5'!B19</f>
        <v>0</v>
      </c>
      <c r="C19" s="101">
        <f>'[2]TOTAL5'!C19</f>
        <v>18138.861</v>
      </c>
      <c r="D19" s="62">
        <f>'[2]TOTAL5'!D19</f>
        <v>62672.2</v>
      </c>
      <c r="E19" s="89">
        <f>'[2]TOTAL5'!E19</f>
        <v>80811.061</v>
      </c>
      <c r="F19" s="112">
        <f>'[2]TOTAL5'!F19</f>
        <v>0</v>
      </c>
      <c r="G19" s="101">
        <f>'[2]TOTAL5'!G19</f>
        <v>59.19</v>
      </c>
      <c r="H19" s="62">
        <f>'[2]TOTAL5'!H19</f>
        <v>50</v>
      </c>
      <c r="I19" s="89">
        <f>'[2]TOTAL5'!I19</f>
        <v>109.19</v>
      </c>
      <c r="J19" s="62">
        <f>'[2]TOTAL5'!J19</f>
        <v>0</v>
      </c>
      <c r="K19" s="101">
        <f>'[2]TOTAL5'!K19</f>
        <v>0</v>
      </c>
      <c r="L19" s="62">
        <f>'[2]TOTAL5'!L19</f>
        <v>0</v>
      </c>
      <c r="M19" s="89">
        <f>'[2]TOTAL5'!M19</f>
        <v>0</v>
      </c>
      <c r="N19" s="62">
        <f>'[2]TOTAL5'!N19</f>
        <v>0</v>
      </c>
      <c r="O19" s="101">
        <f>'[2]TOTAL5'!O19</f>
        <v>0</v>
      </c>
      <c r="P19" s="62">
        <f>'[2]TOTAL5'!P19</f>
        <v>0</v>
      </c>
      <c r="Q19" s="89">
        <f>'[2]TOTAL5'!Q19</f>
        <v>0</v>
      </c>
      <c r="R19" s="62" t="s">
        <v>17</v>
      </c>
      <c r="S19" s="13">
        <f>'[2]TOTAL5'!R19</f>
        <v>0</v>
      </c>
      <c r="T19" s="103">
        <f>'[2]TOTAL5'!S19</f>
        <v>3.98</v>
      </c>
      <c r="U19" s="13">
        <f>'[2]TOTAL5'!T19</f>
        <v>2715.7</v>
      </c>
      <c r="V19" s="13">
        <f>'[2]TOTAL5'!U19</f>
        <v>2719.68</v>
      </c>
      <c r="W19" s="13">
        <f>'[2]TOTAL5'!V19</f>
        <v>0</v>
      </c>
      <c r="X19" s="103">
        <f>'[2]TOTAL5'!W19</f>
        <v>0</v>
      </c>
      <c r="Y19" s="13">
        <f>'[2]TOTAL5'!X19</f>
        <v>348.8</v>
      </c>
      <c r="Z19" s="13">
        <f>'[2]TOTAL5'!Y19</f>
        <v>348.8</v>
      </c>
      <c r="AA19" s="13">
        <f>'[2]TOTAL5'!Z19</f>
        <v>0</v>
      </c>
      <c r="AB19" s="103">
        <f>'[2]TOTAL5'!AA19</f>
        <v>0</v>
      </c>
      <c r="AC19" s="13">
        <f>'[2]TOTAL5'!AB19</f>
        <v>0</v>
      </c>
      <c r="AD19" s="78">
        <f>'[2]TOTAL5'!AC19</f>
        <v>0</v>
      </c>
    </row>
    <row r="20" spans="1:30" ht="12.75">
      <c r="A20" s="62" t="s">
        <v>18</v>
      </c>
      <c r="B20" s="62">
        <f>'[2]TOTAL5'!B20</f>
        <v>73.8</v>
      </c>
      <c r="C20" s="101">
        <f>'[2]TOTAL5'!C20</f>
        <v>242.7</v>
      </c>
      <c r="D20" s="62">
        <f>'[2]TOTAL5'!D20</f>
        <v>0</v>
      </c>
      <c r="E20" s="89">
        <f>'[2]TOTAL5'!E20</f>
        <v>316.5</v>
      </c>
      <c r="F20" s="112">
        <f>'[2]TOTAL5'!F20</f>
        <v>0</v>
      </c>
      <c r="G20" s="101">
        <f>'[2]TOTAL5'!G20</f>
        <v>7.4</v>
      </c>
      <c r="H20" s="62">
        <f>'[2]TOTAL5'!H20</f>
        <v>0</v>
      </c>
      <c r="I20" s="89">
        <f>'[2]TOTAL5'!I20</f>
        <v>7.4</v>
      </c>
      <c r="J20" s="62">
        <f>'[2]TOTAL5'!J20</f>
        <v>0</v>
      </c>
      <c r="K20" s="101">
        <f>'[2]TOTAL5'!K20</f>
        <v>0</v>
      </c>
      <c r="L20" s="62">
        <f>'[2]TOTAL5'!L20</f>
        <v>0</v>
      </c>
      <c r="M20" s="89">
        <f>'[2]TOTAL5'!M20</f>
        <v>0</v>
      </c>
      <c r="N20" s="62">
        <f>'[2]TOTAL5'!N20</f>
        <v>0</v>
      </c>
      <c r="O20" s="101">
        <f>'[2]TOTAL5'!O20</f>
        <v>0</v>
      </c>
      <c r="P20" s="62">
        <f>'[2]TOTAL5'!P20</f>
        <v>0</v>
      </c>
      <c r="Q20" s="89">
        <f>'[2]TOTAL5'!Q20</f>
        <v>0</v>
      </c>
      <c r="R20" s="62" t="s">
        <v>18</v>
      </c>
      <c r="S20" s="13">
        <f>'[2]TOTAL5'!R20</f>
        <v>0</v>
      </c>
      <c r="T20" s="103">
        <f>'[2]TOTAL5'!S20</f>
        <v>0</v>
      </c>
      <c r="U20" s="13">
        <f>'[2]TOTAL5'!T20</f>
        <v>0</v>
      </c>
      <c r="V20" s="13">
        <f>'[2]TOTAL5'!U20</f>
        <v>0</v>
      </c>
      <c r="W20" s="13">
        <f>'[2]TOTAL5'!V20</f>
        <v>0</v>
      </c>
      <c r="X20" s="103">
        <f>'[2]TOTAL5'!W20</f>
        <v>0</v>
      </c>
      <c r="Y20" s="13">
        <f>'[2]TOTAL5'!X20</f>
        <v>0</v>
      </c>
      <c r="Z20" s="13">
        <f>'[2]TOTAL5'!Y20</f>
        <v>0</v>
      </c>
      <c r="AA20" s="13">
        <f>'[2]TOTAL5'!Z20</f>
        <v>0</v>
      </c>
      <c r="AB20" s="103">
        <f>'[2]TOTAL5'!AA20</f>
        <v>0</v>
      </c>
      <c r="AC20" s="13">
        <f>'[2]TOTAL5'!AB20</f>
        <v>0</v>
      </c>
      <c r="AD20" s="78">
        <f>'[2]TOTAL5'!AC20</f>
        <v>0</v>
      </c>
    </row>
    <row r="21" spans="1:30" ht="12.75">
      <c r="A21" s="62" t="s">
        <v>19</v>
      </c>
      <c r="B21">
        <f>'[2]TOTAL5'!B21</f>
        <v>0</v>
      </c>
      <c r="C21" s="102">
        <f>'[2]TOTAL5'!C21</f>
        <v>0</v>
      </c>
      <c r="D21">
        <f>'[2]TOTAL5'!D21</f>
        <v>0</v>
      </c>
      <c r="E21" s="90">
        <f>'[2]TOTAL5'!E21</f>
        <v>0</v>
      </c>
      <c r="F21" s="113">
        <f>'[2]TOTAL5'!F21</f>
        <v>0</v>
      </c>
      <c r="G21" s="102">
        <f>'[2]TOTAL5'!G21</f>
        <v>0</v>
      </c>
      <c r="H21">
        <f>'[2]TOTAL5'!H21</f>
        <v>0</v>
      </c>
      <c r="I21" s="90">
        <f>'[2]TOTAL5'!I21</f>
        <v>0</v>
      </c>
      <c r="J21">
        <f>'[2]TOTAL5'!J21</f>
        <v>0</v>
      </c>
      <c r="K21" s="102">
        <f>'[2]TOTAL5'!K21</f>
        <v>0</v>
      </c>
      <c r="L21">
        <f>'[2]TOTAL5'!L21</f>
        <v>0</v>
      </c>
      <c r="M21" s="90">
        <f>'[2]TOTAL5'!M21</f>
        <v>0</v>
      </c>
      <c r="N21">
        <f>'[2]TOTAL5'!N21</f>
        <v>0</v>
      </c>
      <c r="O21" s="102">
        <f>'[2]TOTAL5'!O21</f>
        <v>0</v>
      </c>
      <c r="P21">
        <f>'[2]TOTAL5'!P21</f>
        <v>0</v>
      </c>
      <c r="Q21" s="90">
        <f>'[2]TOTAL5'!Q21</f>
        <v>0</v>
      </c>
      <c r="R21" s="62" t="s">
        <v>19</v>
      </c>
      <c r="S21" s="13">
        <f>'[2]TOTAL5'!R21</f>
        <v>0</v>
      </c>
      <c r="T21" s="103">
        <f>'[2]TOTAL5'!S21</f>
        <v>0</v>
      </c>
      <c r="U21" s="13">
        <f>'[2]TOTAL5'!T21</f>
        <v>0</v>
      </c>
      <c r="V21" s="13">
        <f>'[2]TOTAL5'!U21</f>
        <v>0</v>
      </c>
      <c r="W21" s="13">
        <f>'[2]TOTAL5'!V21</f>
        <v>0</v>
      </c>
      <c r="X21" s="103">
        <f>'[2]TOTAL5'!W21</f>
        <v>0</v>
      </c>
      <c r="Y21" s="13">
        <f>'[2]TOTAL5'!X21</f>
        <v>0</v>
      </c>
      <c r="Z21" s="13">
        <f>'[2]TOTAL5'!Y21</f>
        <v>0</v>
      </c>
      <c r="AA21" s="13">
        <f>'[2]TOTAL5'!Z21</f>
        <v>0</v>
      </c>
      <c r="AB21" s="103">
        <f>'[2]TOTAL5'!AA21</f>
        <v>0</v>
      </c>
      <c r="AC21" s="13">
        <f>'[2]TOTAL5'!AB21</f>
        <v>0</v>
      </c>
      <c r="AD21" s="78">
        <f>'[2]TOTAL5'!AC21</f>
        <v>0</v>
      </c>
    </row>
    <row r="22" spans="1:30" ht="12.75">
      <c r="A22" s="62" t="s">
        <v>20</v>
      </c>
      <c r="B22" s="62">
        <f>'[2]TOTAL5'!B22</f>
        <v>0</v>
      </c>
      <c r="C22" s="101">
        <f>'[2]TOTAL5'!C22</f>
        <v>0</v>
      </c>
      <c r="D22" s="62">
        <f>'[2]TOTAL5'!D22</f>
        <v>0</v>
      </c>
      <c r="E22" s="89">
        <f>'[2]TOTAL5'!E22</f>
        <v>0</v>
      </c>
      <c r="F22" s="112">
        <f>'[2]TOTAL5'!F22</f>
        <v>0</v>
      </c>
      <c r="G22" s="101">
        <f>'[2]TOTAL5'!G22</f>
        <v>0</v>
      </c>
      <c r="H22" s="62">
        <f>'[2]TOTAL5'!H22</f>
        <v>0</v>
      </c>
      <c r="I22" s="89">
        <f>'[2]TOTAL5'!I22</f>
        <v>0</v>
      </c>
      <c r="J22" s="62">
        <f>'[2]TOTAL5'!J22</f>
        <v>0</v>
      </c>
      <c r="K22" s="101">
        <f>'[2]TOTAL5'!K22</f>
        <v>0</v>
      </c>
      <c r="L22" s="62">
        <f>'[2]TOTAL5'!L22</f>
        <v>0</v>
      </c>
      <c r="M22" s="89">
        <f>'[2]TOTAL5'!M22</f>
        <v>0</v>
      </c>
      <c r="N22" s="62">
        <f>'[2]TOTAL5'!N22</f>
        <v>0</v>
      </c>
      <c r="O22" s="101">
        <f>'[2]TOTAL5'!O22</f>
        <v>0</v>
      </c>
      <c r="P22" s="62">
        <f>'[2]TOTAL5'!P22</f>
        <v>0</v>
      </c>
      <c r="Q22" s="89">
        <f>'[2]TOTAL5'!Q22</f>
        <v>0</v>
      </c>
      <c r="R22" s="62" t="s">
        <v>20</v>
      </c>
      <c r="S22" s="13">
        <f>'[2]TOTAL5'!R22</f>
        <v>0</v>
      </c>
      <c r="T22" s="103">
        <f>'[2]TOTAL5'!S22</f>
        <v>0</v>
      </c>
      <c r="U22" s="13">
        <f>'[2]TOTAL5'!T22</f>
        <v>0</v>
      </c>
      <c r="V22" s="13">
        <f>'[2]TOTAL5'!U22</f>
        <v>0</v>
      </c>
      <c r="W22" s="13">
        <f>'[2]TOTAL5'!V22</f>
        <v>0</v>
      </c>
      <c r="X22" s="103">
        <f>'[2]TOTAL5'!W22</f>
        <v>0</v>
      </c>
      <c r="Y22" s="13">
        <f>'[2]TOTAL5'!X22</f>
        <v>0</v>
      </c>
      <c r="Z22" s="13">
        <f>'[2]TOTAL5'!Y22</f>
        <v>0</v>
      </c>
      <c r="AA22" s="13">
        <f>'[2]TOTAL5'!Z22</f>
        <v>0</v>
      </c>
      <c r="AB22" s="103">
        <f>'[2]TOTAL5'!AA22</f>
        <v>0</v>
      </c>
      <c r="AC22" s="13">
        <f>'[2]TOTAL5'!AB22</f>
        <v>0</v>
      </c>
      <c r="AD22" s="78">
        <f>'[2]TOTAL5'!AC22</f>
        <v>0</v>
      </c>
    </row>
    <row r="23" spans="1:30" ht="12.75">
      <c r="A23" s="62" t="s">
        <v>21</v>
      </c>
      <c r="B23" s="62">
        <f>'[2]TOTAL5'!B23</f>
        <v>5766.4</v>
      </c>
      <c r="C23" s="101">
        <f>'[2]TOTAL5'!C23</f>
        <v>12598.9</v>
      </c>
      <c r="D23" s="62">
        <f>'[2]TOTAL5'!D23</f>
        <v>559.88</v>
      </c>
      <c r="E23" s="89">
        <f>'[2]TOTAL5'!E23</f>
        <v>18925.18</v>
      </c>
      <c r="F23" s="112">
        <f>'[2]TOTAL5'!F23</f>
        <v>0</v>
      </c>
      <c r="G23" s="101">
        <f>'[2]TOTAL5'!G23</f>
        <v>2.5</v>
      </c>
      <c r="H23" s="62">
        <f>'[2]TOTAL5'!H23</f>
        <v>0</v>
      </c>
      <c r="I23" s="89">
        <f>'[2]TOTAL5'!I23</f>
        <v>2.5</v>
      </c>
      <c r="J23" s="62">
        <f>'[2]TOTAL5'!J23</f>
        <v>5.167</v>
      </c>
      <c r="K23" s="101">
        <f>'[2]TOTAL5'!K23</f>
        <v>54.8</v>
      </c>
      <c r="L23" s="62">
        <f>'[2]TOTAL5'!L23</f>
        <v>0</v>
      </c>
      <c r="M23" s="89">
        <f>'[2]TOTAL5'!M23</f>
        <v>59.967</v>
      </c>
      <c r="N23" s="62">
        <f>'[2]TOTAL5'!N23</f>
        <v>0</v>
      </c>
      <c r="O23" s="101">
        <f>'[2]TOTAL5'!O23</f>
        <v>0</v>
      </c>
      <c r="P23" s="62">
        <f>'[2]TOTAL5'!P23</f>
        <v>0</v>
      </c>
      <c r="Q23" s="89">
        <f>'[2]TOTAL5'!Q23</f>
        <v>0</v>
      </c>
      <c r="R23" s="62" t="s">
        <v>21</v>
      </c>
      <c r="S23" s="13">
        <f>'[2]TOTAL5'!R23</f>
        <v>1325.691</v>
      </c>
      <c r="T23" s="103">
        <f>'[2]TOTAL5'!S23</f>
        <v>761.3</v>
      </c>
      <c r="U23" s="13">
        <f>'[2]TOTAL5'!T23</f>
        <v>0</v>
      </c>
      <c r="V23" s="13">
        <f>'[2]TOTAL5'!U23</f>
        <v>2086.991</v>
      </c>
      <c r="W23" s="13">
        <f>'[2]TOTAL5'!V23</f>
        <v>63.2</v>
      </c>
      <c r="X23" s="103">
        <f>'[2]TOTAL5'!W23</f>
        <v>124.3</v>
      </c>
      <c r="Y23" s="13">
        <f>'[2]TOTAL5'!X23</f>
        <v>0</v>
      </c>
      <c r="Z23" s="13">
        <f>'[2]TOTAL5'!Y23</f>
        <v>187.5</v>
      </c>
      <c r="AA23" s="13">
        <f>'[2]TOTAL5'!Z23</f>
        <v>0</v>
      </c>
      <c r="AB23" s="103">
        <f>'[2]TOTAL5'!AA23</f>
        <v>0</v>
      </c>
      <c r="AC23" s="13">
        <f>'[2]TOTAL5'!AB23</f>
        <v>0</v>
      </c>
      <c r="AD23" s="78">
        <f>'[2]TOTAL5'!AC23</f>
        <v>0</v>
      </c>
    </row>
    <row r="24" spans="1:30" ht="12.75">
      <c r="A24" s="62" t="s">
        <v>22</v>
      </c>
      <c r="B24" s="62">
        <f>'[2]TOTAL5'!B24</f>
        <v>10189.6</v>
      </c>
      <c r="C24" s="101">
        <f>'[2]TOTAL5'!C24</f>
        <v>4783.6</v>
      </c>
      <c r="D24" s="62">
        <f>'[2]TOTAL5'!D24</f>
        <v>41434.6</v>
      </c>
      <c r="E24" s="89">
        <f>'[2]TOTAL5'!E24</f>
        <v>56407.8</v>
      </c>
      <c r="F24" s="112">
        <f>'[2]TOTAL5'!F24</f>
        <v>0</v>
      </c>
      <c r="G24" s="101">
        <f>'[2]TOTAL5'!G24</f>
        <v>0</v>
      </c>
      <c r="H24" s="62">
        <f>'[2]TOTAL5'!H24</f>
        <v>0</v>
      </c>
      <c r="I24" s="89">
        <f>'[2]TOTAL5'!I24</f>
        <v>0</v>
      </c>
      <c r="J24" s="62">
        <f>'[2]TOTAL5'!J24</f>
        <v>0</v>
      </c>
      <c r="K24" s="101">
        <f>'[2]TOTAL5'!K24</f>
        <v>0</v>
      </c>
      <c r="L24" s="62">
        <f>'[2]TOTAL5'!L24</f>
        <v>12.1</v>
      </c>
      <c r="M24" s="89">
        <f>'[2]TOTAL5'!M24</f>
        <v>12.1</v>
      </c>
      <c r="N24" s="62">
        <f>'[2]TOTAL5'!N24</f>
        <v>64.7</v>
      </c>
      <c r="O24" s="101">
        <f>'[2]TOTAL5'!O24</f>
        <v>30.9</v>
      </c>
      <c r="P24" s="62">
        <f>'[2]TOTAL5'!P24</f>
        <v>1047.6</v>
      </c>
      <c r="Q24" s="89">
        <f>'[2]TOTAL5'!Q24</f>
        <v>1143.2</v>
      </c>
      <c r="R24" s="62" t="s">
        <v>22</v>
      </c>
      <c r="S24" s="13">
        <f>'[2]TOTAL5'!R24</f>
        <v>1187.3</v>
      </c>
      <c r="T24" s="103">
        <f>'[2]TOTAL5'!S24</f>
        <v>41.2</v>
      </c>
      <c r="U24" s="13">
        <f>'[2]TOTAL5'!T24</f>
        <v>1781.2</v>
      </c>
      <c r="V24" s="13">
        <f>'[2]TOTAL5'!U24</f>
        <v>3009.7</v>
      </c>
      <c r="W24" s="13">
        <f>'[2]TOTAL5'!V24</f>
        <v>71.2</v>
      </c>
      <c r="X24" s="103">
        <f>'[2]TOTAL5'!W24</f>
        <v>39.2</v>
      </c>
      <c r="Y24" s="13">
        <f>'[2]TOTAL5'!X24</f>
        <v>195.6</v>
      </c>
      <c r="Z24" s="13">
        <f>'[2]TOTAL5'!Y24</f>
        <v>306</v>
      </c>
      <c r="AA24" s="13">
        <f>'[2]TOTAL5'!Z24</f>
        <v>0</v>
      </c>
      <c r="AB24" s="103">
        <f>'[2]TOTAL5'!AA24</f>
        <v>0</v>
      </c>
      <c r="AC24" s="13">
        <f>'[2]TOTAL5'!AB24</f>
        <v>0</v>
      </c>
      <c r="AD24" s="78">
        <f>'[2]TOTAL5'!AC24</f>
        <v>0</v>
      </c>
    </row>
    <row r="25" spans="1:30" ht="12.75">
      <c r="A25" s="62" t="s">
        <v>23</v>
      </c>
      <c r="B25" s="62">
        <f>'[2]TOTAL5'!B25</f>
        <v>184.71800000000002</v>
      </c>
      <c r="C25" s="101">
        <f>'[2]TOTAL5'!C25</f>
        <v>535.3</v>
      </c>
      <c r="D25" s="62">
        <f>'[2]TOTAL5'!D25</f>
        <v>0.55</v>
      </c>
      <c r="E25" s="89">
        <f>'[2]TOTAL5'!E25</f>
        <v>720.568</v>
      </c>
      <c r="F25" s="112">
        <f>'[2]TOTAL5'!F25</f>
        <v>0</v>
      </c>
      <c r="G25" s="101">
        <f>'[2]TOTAL5'!G25</f>
        <v>6.6</v>
      </c>
      <c r="H25" s="62">
        <f>'[2]TOTAL5'!H25</f>
        <v>0</v>
      </c>
      <c r="I25" s="89">
        <f>'[2]TOTAL5'!I25</f>
        <v>6.6</v>
      </c>
      <c r="J25" s="62">
        <f>'[2]TOTAL5'!J25</f>
        <v>0</v>
      </c>
      <c r="K25" s="101">
        <f>'[2]TOTAL5'!K25</f>
        <v>0</v>
      </c>
      <c r="L25" s="62">
        <f>'[2]TOTAL5'!L25</f>
        <v>0</v>
      </c>
      <c r="M25" s="89">
        <f>'[2]TOTAL5'!M25</f>
        <v>0</v>
      </c>
      <c r="N25" s="62">
        <f>'[2]TOTAL5'!N25</f>
        <v>0</v>
      </c>
      <c r="O25" s="101">
        <f>'[2]TOTAL5'!O25</f>
        <v>0</v>
      </c>
      <c r="P25" s="62">
        <f>'[2]TOTAL5'!P25</f>
        <v>0</v>
      </c>
      <c r="Q25" s="89">
        <f>'[2]TOTAL5'!Q25</f>
        <v>0</v>
      </c>
      <c r="R25" s="62" t="s">
        <v>23</v>
      </c>
      <c r="S25" s="13">
        <f>'[2]TOTAL5'!R25</f>
        <v>0</v>
      </c>
      <c r="T25" s="103">
        <f>'[2]TOTAL5'!S25</f>
        <v>0</v>
      </c>
      <c r="U25" s="13">
        <f>'[2]TOTAL5'!T25</f>
        <v>45.5</v>
      </c>
      <c r="V25" s="13">
        <f>'[2]TOTAL5'!U25</f>
        <v>45.5</v>
      </c>
      <c r="W25" s="13">
        <f>'[2]TOTAL5'!V25</f>
        <v>0</v>
      </c>
      <c r="X25" s="103">
        <f>'[2]TOTAL5'!W25</f>
        <v>0</v>
      </c>
      <c r="Y25" s="13">
        <f>'[2]TOTAL5'!X25</f>
        <v>0</v>
      </c>
      <c r="Z25" s="13">
        <f>'[2]TOTAL5'!Y25</f>
        <v>0</v>
      </c>
      <c r="AA25" s="13">
        <f>'[2]TOTAL5'!Z25</f>
        <v>0</v>
      </c>
      <c r="AB25" s="103">
        <f>'[2]TOTAL5'!AA25</f>
        <v>0</v>
      </c>
      <c r="AC25" s="13">
        <f>'[2]TOTAL5'!AB25</f>
        <v>0</v>
      </c>
      <c r="AD25" s="78">
        <f>'[2]TOTAL5'!AC25</f>
        <v>0</v>
      </c>
    </row>
    <row r="26" spans="1:30" ht="12.75">
      <c r="A26" s="62" t="s">
        <v>24</v>
      </c>
      <c r="B26" s="62">
        <f>'[2]TOTAL5'!B26</f>
        <v>4914.2</v>
      </c>
      <c r="C26" s="101">
        <f>'[2]TOTAL5'!C26</f>
        <v>1061.2</v>
      </c>
      <c r="D26" s="62">
        <f>'[2]TOTAL5'!D26</f>
        <v>0</v>
      </c>
      <c r="E26" s="89">
        <f>'[2]TOTAL5'!E26</f>
        <v>5975.4</v>
      </c>
      <c r="F26" s="112">
        <f>'[2]TOTAL5'!F26</f>
        <v>753.5</v>
      </c>
      <c r="G26" s="101">
        <f>'[2]TOTAL5'!G26</f>
        <v>164.7</v>
      </c>
      <c r="H26" s="62">
        <f>'[2]TOTAL5'!H26</f>
        <v>0</v>
      </c>
      <c r="I26" s="89">
        <f>'[2]TOTAL5'!I26</f>
        <v>918.2</v>
      </c>
      <c r="J26" s="62">
        <f>'[2]TOTAL5'!J26</f>
        <v>6.9</v>
      </c>
      <c r="K26" s="101">
        <f>'[2]TOTAL5'!K26</f>
        <v>0</v>
      </c>
      <c r="L26" s="62">
        <f>'[2]TOTAL5'!L26</f>
        <v>0</v>
      </c>
      <c r="M26" s="89">
        <f>'[2]TOTAL5'!M26</f>
        <v>6.9</v>
      </c>
      <c r="N26" s="62">
        <f>'[2]TOTAL5'!N26</f>
        <v>12.2</v>
      </c>
      <c r="O26" s="101">
        <f>'[2]TOTAL5'!O26</f>
        <v>0</v>
      </c>
      <c r="P26" s="62">
        <f>'[2]TOTAL5'!P26</f>
        <v>0</v>
      </c>
      <c r="Q26" s="89">
        <f>'[2]TOTAL5'!Q26</f>
        <v>12.2</v>
      </c>
      <c r="R26" s="62" t="s">
        <v>24</v>
      </c>
      <c r="S26" s="13">
        <f>'[2]TOTAL5'!R26</f>
        <v>8.8</v>
      </c>
      <c r="T26" s="103">
        <f>'[2]TOTAL5'!S26</f>
        <v>0</v>
      </c>
      <c r="U26" s="13">
        <f>'[2]TOTAL5'!T26</f>
        <v>0</v>
      </c>
      <c r="V26" s="13">
        <f>'[2]TOTAL5'!U26</f>
        <v>8.8</v>
      </c>
      <c r="W26" s="13">
        <f>'[2]TOTAL5'!V26</f>
        <v>10.5</v>
      </c>
      <c r="X26" s="103">
        <f>'[2]TOTAL5'!W26</f>
        <v>0</v>
      </c>
      <c r="Y26" s="13">
        <f>'[2]TOTAL5'!X26</f>
        <v>0</v>
      </c>
      <c r="Z26" s="13">
        <f>'[2]TOTAL5'!Y26</f>
        <v>10.5</v>
      </c>
      <c r="AA26" s="13">
        <f>'[2]TOTAL5'!Z26</f>
        <v>0</v>
      </c>
      <c r="AB26" s="103">
        <f>'[2]TOTAL5'!AA26</f>
        <v>0</v>
      </c>
      <c r="AC26" s="13">
        <f>'[2]TOTAL5'!AB26</f>
        <v>0</v>
      </c>
      <c r="AD26" s="78">
        <f>'[2]TOTAL5'!AC26</f>
        <v>0</v>
      </c>
    </row>
    <row r="27" spans="1:30" ht="12.75">
      <c r="A27" s="62" t="s">
        <v>25</v>
      </c>
      <c r="B27" s="62">
        <f>'[2]TOTAL5'!B27</f>
        <v>157.5</v>
      </c>
      <c r="C27" s="101">
        <f>'[2]TOTAL5'!C27</f>
        <v>0</v>
      </c>
      <c r="D27" s="62">
        <f>'[2]TOTAL5'!D27</f>
        <v>0</v>
      </c>
      <c r="E27" s="89">
        <f>'[2]TOTAL5'!E27</f>
        <v>157.5</v>
      </c>
      <c r="F27" s="112">
        <f>'[2]TOTAL5'!F27</f>
        <v>0</v>
      </c>
      <c r="G27" s="101">
        <f>'[2]TOTAL5'!G27</f>
        <v>0</v>
      </c>
      <c r="H27" s="62">
        <f>'[2]TOTAL5'!H27</f>
        <v>0</v>
      </c>
      <c r="I27" s="89">
        <f>'[2]TOTAL5'!I27</f>
        <v>0</v>
      </c>
      <c r="J27" s="62">
        <f>'[2]TOTAL5'!J27</f>
        <v>21</v>
      </c>
      <c r="K27" s="101">
        <f>'[2]TOTAL5'!K27</f>
        <v>0</v>
      </c>
      <c r="L27" s="62">
        <f>'[2]TOTAL5'!L27</f>
        <v>0</v>
      </c>
      <c r="M27" s="89">
        <f>'[2]TOTAL5'!M27</f>
        <v>21</v>
      </c>
      <c r="N27" s="62">
        <f>'[2]TOTAL5'!N27</f>
        <v>0</v>
      </c>
      <c r="O27" s="101">
        <f>'[2]TOTAL5'!O27</f>
        <v>0</v>
      </c>
      <c r="P27" s="62">
        <f>'[2]TOTAL5'!P27</f>
        <v>0</v>
      </c>
      <c r="Q27" s="89">
        <f>'[2]TOTAL5'!Q27</f>
        <v>0</v>
      </c>
      <c r="R27" s="62" t="s">
        <v>25</v>
      </c>
      <c r="S27" s="13">
        <f>'[2]TOTAL5'!R27</f>
        <v>0</v>
      </c>
      <c r="T27" s="103">
        <f>'[2]TOTAL5'!S27</f>
        <v>0</v>
      </c>
      <c r="U27" s="13">
        <f>'[2]TOTAL5'!T27</f>
        <v>194.1</v>
      </c>
      <c r="V27" s="13">
        <f>'[2]TOTAL5'!U27</f>
        <v>194.1</v>
      </c>
      <c r="W27" s="13">
        <f>'[2]TOTAL5'!V27</f>
        <v>0</v>
      </c>
      <c r="X27" s="103">
        <f>'[2]TOTAL5'!W27</f>
        <v>0</v>
      </c>
      <c r="Y27" s="13">
        <f>'[2]TOTAL5'!X27</f>
        <v>17.6</v>
      </c>
      <c r="Z27" s="13">
        <f>'[2]TOTAL5'!Y27</f>
        <v>17.6</v>
      </c>
      <c r="AA27" s="13">
        <f>'[2]TOTAL5'!Z27</f>
        <v>0</v>
      </c>
      <c r="AB27" s="103">
        <f>'[2]TOTAL5'!AA27</f>
        <v>0</v>
      </c>
      <c r="AC27" s="13">
        <f>'[2]TOTAL5'!AB27</f>
        <v>0</v>
      </c>
      <c r="AD27" s="78">
        <f>'[2]TOTAL5'!AC27</f>
        <v>0</v>
      </c>
    </row>
    <row r="28" spans="1:30" ht="12.75">
      <c r="A28" s="62" t="s">
        <v>26</v>
      </c>
      <c r="B28" s="62">
        <f>'[2]TOTAL5'!B28</f>
        <v>6824.442999999999</v>
      </c>
      <c r="C28" s="101">
        <f>'[2]TOTAL5'!C28</f>
        <v>616.8340000000001</v>
      </c>
      <c r="D28" s="62">
        <f>'[2]TOTAL5'!D28</f>
        <v>315.446</v>
      </c>
      <c r="E28" s="89">
        <f>'[2]TOTAL5'!E28</f>
        <v>7756.723</v>
      </c>
      <c r="F28" s="112">
        <f>'[2]TOTAL5'!F28</f>
        <v>2910.3779999999997</v>
      </c>
      <c r="G28" s="101">
        <f>'[2]TOTAL5'!G28</f>
        <v>539.44</v>
      </c>
      <c r="H28" s="62">
        <f>'[2]TOTAL5'!H28</f>
        <v>162.11700000000002</v>
      </c>
      <c r="I28" s="89">
        <f>'[2]TOTAL5'!I28</f>
        <v>3611.9349999999995</v>
      </c>
      <c r="J28" s="62">
        <f>'[2]TOTAL5'!J28</f>
        <v>396.6</v>
      </c>
      <c r="K28" s="101">
        <f>'[2]TOTAL5'!K28</f>
        <v>0</v>
      </c>
      <c r="L28" s="62">
        <f>'[2]TOTAL5'!L28</f>
        <v>1.9</v>
      </c>
      <c r="M28" s="89">
        <f>'[2]TOTAL5'!M28</f>
        <v>398.5</v>
      </c>
      <c r="N28" s="62">
        <f>'[2]TOTAL5'!N28</f>
        <v>0</v>
      </c>
      <c r="O28" s="101">
        <f>'[2]TOTAL5'!O28</f>
        <v>0</v>
      </c>
      <c r="P28" s="62">
        <f>'[2]TOTAL5'!P28</f>
        <v>0</v>
      </c>
      <c r="Q28" s="89">
        <f>'[2]TOTAL5'!Q28</f>
        <v>0</v>
      </c>
      <c r="R28" s="62" t="s">
        <v>26</v>
      </c>
      <c r="S28" s="13">
        <f>'[2]TOTAL5'!R28</f>
        <v>508.1</v>
      </c>
      <c r="T28" s="103">
        <f>'[2]TOTAL5'!S28</f>
        <v>4.607000000000001</v>
      </c>
      <c r="U28" s="13">
        <f>'[2]TOTAL5'!T28</f>
        <v>144.54</v>
      </c>
      <c r="V28" s="13">
        <f>'[2]TOTAL5'!U28</f>
        <v>657.247</v>
      </c>
      <c r="W28" s="13">
        <f>'[2]TOTAL5'!V28</f>
        <v>57</v>
      </c>
      <c r="X28" s="103">
        <f>'[2]TOTAL5'!W28</f>
        <v>0</v>
      </c>
      <c r="Y28" s="13">
        <f>'[2]TOTAL5'!X28</f>
        <v>0</v>
      </c>
      <c r="Z28" s="13">
        <f>'[2]TOTAL5'!Y28</f>
        <v>57</v>
      </c>
      <c r="AA28" s="13">
        <f>'[2]TOTAL5'!Z28</f>
        <v>0</v>
      </c>
      <c r="AB28" s="103">
        <f>'[2]TOTAL5'!AA28</f>
        <v>0</v>
      </c>
      <c r="AC28" s="13">
        <f>'[2]TOTAL5'!AB28</f>
        <v>0</v>
      </c>
      <c r="AD28" s="78">
        <f>'[2]TOTAL5'!AC28</f>
        <v>0</v>
      </c>
    </row>
    <row r="29" spans="1:30" ht="12.75">
      <c r="A29" s="62" t="s">
        <v>27</v>
      </c>
      <c r="B29" s="62">
        <f>'[2]TOTAL5'!B29</f>
        <v>61869.064</v>
      </c>
      <c r="C29" s="101">
        <f>'[2]TOTAL5'!C29</f>
        <v>27759.610999999997</v>
      </c>
      <c r="D29" s="62">
        <f>'[2]TOTAL5'!D29</f>
        <v>500.18</v>
      </c>
      <c r="E29" s="89">
        <f>'[2]TOTAL5'!E29</f>
        <v>90128.85500000001</v>
      </c>
      <c r="F29" s="112">
        <f>'[2]TOTAL5'!F29</f>
        <v>140.8</v>
      </c>
      <c r="G29" s="101">
        <f>'[2]TOTAL5'!G29</f>
        <v>0</v>
      </c>
      <c r="H29" s="62">
        <f>'[2]TOTAL5'!H29</f>
        <v>0</v>
      </c>
      <c r="I29" s="89">
        <f>'[2]TOTAL5'!I29</f>
        <v>140.8</v>
      </c>
      <c r="J29" s="62">
        <f>'[2]TOTAL5'!J29</f>
        <v>0</v>
      </c>
      <c r="K29" s="101">
        <f>'[2]TOTAL5'!K29</f>
        <v>0</v>
      </c>
      <c r="L29" s="62">
        <f>'[2]TOTAL5'!L29</f>
        <v>0</v>
      </c>
      <c r="M29" s="89">
        <f>'[2]TOTAL5'!M29</f>
        <v>0</v>
      </c>
      <c r="N29" s="62">
        <f>'[2]TOTAL5'!N29</f>
        <v>60.572</v>
      </c>
      <c r="O29" s="101">
        <f>'[2]TOTAL5'!O29</f>
        <v>0</v>
      </c>
      <c r="P29" s="62">
        <f>'[2]TOTAL5'!P29</f>
        <v>0</v>
      </c>
      <c r="Q29" s="89">
        <f>'[2]TOTAL5'!Q29</f>
        <v>60.572</v>
      </c>
      <c r="R29" s="62" t="s">
        <v>27</v>
      </c>
      <c r="S29" s="13">
        <f>'[2]TOTAL5'!R29</f>
        <v>4429.763000000001</v>
      </c>
      <c r="T29" s="103">
        <f>'[2]TOTAL5'!S29</f>
        <v>2492.254</v>
      </c>
      <c r="U29" s="13">
        <f>'[2]TOTAL5'!T29</f>
        <v>1.16</v>
      </c>
      <c r="V29" s="13">
        <f>'[2]TOTAL5'!U29</f>
        <v>6923.177</v>
      </c>
      <c r="W29" s="13">
        <f>'[2]TOTAL5'!V29</f>
        <v>1332.8609999999999</v>
      </c>
      <c r="X29" s="103">
        <f>'[2]TOTAL5'!W29</f>
        <v>260.777</v>
      </c>
      <c r="Y29" s="13">
        <f>'[2]TOTAL5'!X29</f>
        <v>0</v>
      </c>
      <c r="Z29" s="13">
        <f>'[2]TOTAL5'!Y29</f>
        <v>1593.638</v>
      </c>
      <c r="AA29" s="13">
        <f>'[2]TOTAL5'!Z29</f>
        <v>0</v>
      </c>
      <c r="AB29" s="103">
        <f>'[2]TOTAL5'!AA29</f>
        <v>0</v>
      </c>
      <c r="AC29" s="13">
        <f>'[2]TOTAL5'!AB29</f>
        <v>0</v>
      </c>
      <c r="AD29" s="78">
        <f>'[2]TOTAL5'!AC29</f>
        <v>0</v>
      </c>
    </row>
    <row r="30" spans="1:30" ht="12.75">
      <c r="A30" s="62" t="s">
        <v>28</v>
      </c>
      <c r="B30" s="62">
        <f>'[2]TOTAL5'!B30</f>
        <v>51035.5</v>
      </c>
      <c r="C30" s="101">
        <f>'[2]TOTAL5'!C30</f>
        <v>40521.22699999999</v>
      </c>
      <c r="D30" s="62">
        <f>'[2]TOTAL5'!D30</f>
        <v>53325.5</v>
      </c>
      <c r="E30" s="89">
        <f>'[2]TOTAL5'!E30</f>
        <v>144882.22699999998</v>
      </c>
      <c r="F30" s="112">
        <f>'[2]TOTAL5'!F30</f>
        <v>54.5</v>
      </c>
      <c r="G30" s="101">
        <f>'[2]TOTAL5'!G30</f>
        <v>183.3</v>
      </c>
      <c r="H30" s="62">
        <f>'[2]TOTAL5'!H30</f>
        <v>0</v>
      </c>
      <c r="I30" s="89">
        <f>'[2]TOTAL5'!I30</f>
        <v>237.8</v>
      </c>
      <c r="J30" s="62">
        <f>'[2]TOTAL5'!J30</f>
        <v>0</v>
      </c>
      <c r="K30" s="101">
        <f>'[2]TOTAL5'!K30</f>
        <v>0</v>
      </c>
      <c r="L30" s="62">
        <f>'[2]TOTAL5'!L30</f>
        <v>0</v>
      </c>
      <c r="M30" s="89">
        <f>'[2]TOTAL5'!M30</f>
        <v>0</v>
      </c>
      <c r="N30" s="62">
        <f>'[2]TOTAL5'!N30</f>
        <v>93.5</v>
      </c>
      <c r="O30" s="101">
        <f>'[2]TOTAL5'!O30</f>
        <v>0</v>
      </c>
      <c r="P30" s="62">
        <f>'[2]TOTAL5'!P30</f>
        <v>0</v>
      </c>
      <c r="Q30" s="89">
        <f>'[2]TOTAL5'!Q30</f>
        <v>93.5</v>
      </c>
      <c r="R30" s="62" t="s">
        <v>28</v>
      </c>
      <c r="S30" s="13">
        <f>'[2]TOTAL5'!R30</f>
        <v>7124.2</v>
      </c>
      <c r="T30" s="103">
        <f>'[2]TOTAL5'!S30</f>
        <v>1893.575</v>
      </c>
      <c r="U30" s="13">
        <f>'[2]TOTAL5'!T30</f>
        <v>3615.3</v>
      </c>
      <c r="V30" s="13">
        <f>'[2]TOTAL5'!U30</f>
        <v>12633.075</v>
      </c>
      <c r="W30" s="13">
        <f>'[2]TOTAL5'!V30</f>
        <v>407.9</v>
      </c>
      <c r="X30" s="103">
        <f>'[2]TOTAL5'!W30</f>
        <v>59.5</v>
      </c>
      <c r="Y30" s="13">
        <f>'[2]TOTAL5'!X30</f>
        <v>92.5</v>
      </c>
      <c r="Z30" s="13">
        <f>'[2]TOTAL5'!Y30</f>
        <v>559.9</v>
      </c>
      <c r="AA30" s="13">
        <f>'[2]TOTAL5'!Z30</f>
        <v>0</v>
      </c>
      <c r="AB30" s="103">
        <f>'[2]TOTAL5'!AA30</f>
        <v>0</v>
      </c>
      <c r="AC30" s="13">
        <f>'[2]TOTAL5'!AB30</f>
        <v>0</v>
      </c>
      <c r="AD30" s="78">
        <f>'[2]TOTAL5'!AC30</f>
        <v>0</v>
      </c>
    </row>
    <row r="31" spans="1:30" ht="12.75">
      <c r="A31" s="62" t="s">
        <v>29</v>
      </c>
      <c r="B31" s="62">
        <f>'[2]TOTAL5'!B31</f>
        <v>5877.2</v>
      </c>
      <c r="C31" s="101">
        <f>'[2]TOTAL5'!C31</f>
        <v>1307.2</v>
      </c>
      <c r="D31" s="62">
        <f>'[2]TOTAL5'!D31</f>
        <v>0</v>
      </c>
      <c r="E31" s="89">
        <f>'[2]TOTAL5'!E31</f>
        <v>7184.4</v>
      </c>
      <c r="F31" s="112">
        <f>'[2]TOTAL5'!F31</f>
        <v>0</v>
      </c>
      <c r="G31" s="101">
        <f>'[2]TOTAL5'!G31</f>
        <v>0</v>
      </c>
      <c r="H31" s="62">
        <f>'[2]TOTAL5'!H31</f>
        <v>0</v>
      </c>
      <c r="I31" s="89">
        <f>'[2]TOTAL5'!I31</f>
        <v>0</v>
      </c>
      <c r="J31" s="62">
        <f>'[2]TOTAL5'!J31</f>
        <v>0</v>
      </c>
      <c r="K31" s="101">
        <f>'[2]TOTAL5'!K31</f>
        <v>0</v>
      </c>
      <c r="L31" s="62">
        <f>'[2]TOTAL5'!L31</f>
        <v>0</v>
      </c>
      <c r="M31" s="89">
        <f>'[2]TOTAL5'!M31</f>
        <v>0</v>
      </c>
      <c r="N31" s="62">
        <f>'[2]TOTAL5'!N31</f>
        <v>0</v>
      </c>
      <c r="O31" s="101">
        <f>'[2]TOTAL5'!O31</f>
        <v>0</v>
      </c>
      <c r="P31" s="62">
        <f>'[2]TOTAL5'!P31</f>
        <v>0</v>
      </c>
      <c r="Q31" s="89">
        <f>'[2]TOTAL5'!Q31</f>
        <v>0</v>
      </c>
      <c r="R31" s="62" t="s">
        <v>29</v>
      </c>
      <c r="S31" s="13">
        <f>'[2]TOTAL5'!R31</f>
        <v>0</v>
      </c>
      <c r="T31" s="103">
        <f>'[2]TOTAL5'!S31</f>
        <v>0</v>
      </c>
      <c r="U31" s="13">
        <f>'[2]TOTAL5'!T31</f>
        <v>0</v>
      </c>
      <c r="V31" s="13">
        <f>'[2]TOTAL5'!U31</f>
        <v>0</v>
      </c>
      <c r="W31" s="13">
        <f>'[2]TOTAL5'!V31</f>
        <v>0</v>
      </c>
      <c r="X31" s="103">
        <f>'[2]TOTAL5'!W31</f>
        <v>0</v>
      </c>
      <c r="Y31" s="13">
        <f>'[2]TOTAL5'!X31</f>
        <v>0</v>
      </c>
      <c r="Z31" s="13">
        <f>'[2]TOTAL5'!Y31</f>
        <v>0</v>
      </c>
      <c r="AA31" s="13">
        <f>'[2]TOTAL5'!Z31</f>
        <v>0</v>
      </c>
      <c r="AB31" s="103">
        <f>'[2]TOTAL5'!AA31</f>
        <v>0</v>
      </c>
      <c r="AC31" s="13">
        <f>'[2]TOTAL5'!AB31</f>
        <v>0</v>
      </c>
      <c r="AD31" s="78">
        <f>'[2]TOTAL5'!AC31</f>
        <v>0</v>
      </c>
    </row>
    <row r="32" spans="1:30" ht="12.75">
      <c r="A32" s="62" t="s">
        <v>30</v>
      </c>
      <c r="B32" s="62">
        <f>'[2]TOTAL5'!B32</f>
        <v>0</v>
      </c>
      <c r="C32" s="101">
        <f>'[2]TOTAL5'!C32</f>
        <v>4.6</v>
      </c>
      <c r="D32" s="62">
        <f>'[2]TOTAL5'!D32</f>
        <v>1362.426</v>
      </c>
      <c r="E32" s="89">
        <f>'[2]TOTAL5'!E32</f>
        <v>1367.0259999999998</v>
      </c>
      <c r="F32" s="112">
        <f>'[2]TOTAL5'!F32</f>
        <v>4.317</v>
      </c>
      <c r="G32" s="101">
        <f>'[2]TOTAL5'!G32</f>
        <v>31.637999999999998</v>
      </c>
      <c r="H32" s="62">
        <f>'[2]TOTAL5'!H32</f>
        <v>821.0459999999999</v>
      </c>
      <c r="I32" s="89">
        <f>'[2]TOTAL5'!I32</f>
        <v>857.001</v>
      </c>
      <c r="J32" s="62">
        <f>'[2]TOTAL5'!J32</f>
        <v>0</v>
      </c>
      <c r="K32" s="101">
        <f>'[2]TOTAL5'!K32</f>
        <v>0</v>
      </c>
      <c r="L32" s="62">
        <f>'[2]TOTAL5'!L32</f>
        <v>14.58</v>
      </c>
      <c r="M32" s="89">
        <f>'[2]TOTAL5'!M32</f>
        <v>14.58</v>
      </c>
      <c r="N32" s="62">
        <f>'[2]TOTAL5'!N32</f>
        <v>0</v>
      </c>
      <c r="O32" s="101">
        <f>'[2]TOTAL5'!O32</f>
        <v>0</v>
      </c>
      <c r="P32" s="62">
        <f>'[2]TOTAL5'!P32</f>
        <v>0</v>
      </c>
      <c r="Q32" s="89">
        <f>'[2]TOTAL5'!Q32</f>
        <v>0</v>
      </c>
      <c r="R32" s="62" t="s">
        <v>30</v>
      </c>
      <c r="S32" s="13">
        <f>'[2]TOTAL5'!R32</f>
        <v>0</v>
      </c>
      <c r="T32" s="103">
        <f>'[2]TOTAL5'!S32</f>
        <v>52.35</v>
      </c>
      <c r="U32" s="13">
        <f>'[2]TOTAL5'!T32</f>
        <v>16.127</v>
      </c>
      <c r="V32" s="13">
        <f>'[2]TOTAL5'!U32</f>
        <v>68.477</v>
      </c>
      <c r="W32" s="13">
        <f>'[2]TOTAL5'!V32</f>
        <v>0</v>
      </c>
      <c r="X32" s="103">
        <f>'[2]TOTAL5'!W32</f>
        <v>0</v>
      </c>
      <c r="Y32" s="13">
        <f>'[2]TOTAL5'!X32</f>
        <v>0</v>
      </c>
      <c r="Z32" s="13">
        <f>'[2]TOTAL5'!Y32</f>
        <v>0</v>
      </c>
      <c r="AA32" s="13">
        <f>'[2]TOTAL5'!Z32</f>
        <v>0</v>
      </c>
      <c r="AB32" s="103">
        <f>'[2]TOTAL5'!AA32</f>
        <v>0</v>
      </c>
      <c r="AC32" s="13">
        <f>'[2]TOTAL5'!AB32</f>
        <v>0</v>
      </c>
      <c r="AD32" s="78">
        <f>'[2]TOTAL5'!AC32</f>
        <v>0</v>
      </c>
    </row>
    <row r="33" spans="1:30" ht="12.75">
      <c r="A33" s="62" t="s">
        <v>31</v>
      </c>
      <c r="B33" s="62">
        <f>'[2]TOTAL5'!B33</f>
        <v>1293.318</v>
      </c>
      <c r="C33" s="101">
        <f>'[2]TOTAL5'!C33</f>
        <v>291.25</v>
      </c>
      <c r="D33" s="62">
        <f>'[2]TOTAL5'!D33</f>
        <v>30719.683999999997</v>
      </c>
      <c r="E33" s="89">
        <f>'[2]TOTAL5'!E33</f>
        <v>32304.251999999997</v>
      </c>
      <c r="F33" s="112">
        <f>'[2]TOTAL5'!F33</f>
        <v>2028.2</v>
      </c>
      <c r="G33" s="101">
        <f>'[2]TOTAL5'!G33</f>
        <v>13.1</v>
      </c>
      <c r="H33" s="62">
        <f>'[2]TOTAL5'!H33</f>
        <v>10021.266</v>
      </c>
      <c r="I33" s="89">
        <f>'[2]TOTAL5'!I33</f>
        <v>12062.566</v>
      </c>
      <c r="J33" s="62">
        <f>'[2]TOTAL5'!J33</f>
        <v>0</v>
      </c>
      <c r="K33" s="101">
        <f>'[2]TOTAL5'!K33</f>
        <v>803.3</v>
      </c>
      <c r="L33" s="62">
        <f>'[2]TOTAL5'!L33</f>
        <v>1406.47</v>
      </c>
      <c r="M33" s="89">
        <f>'[2]TOTAL5'!M33</f>
        <v>2209.77</v>
      </c>
      <c r="N33" s="62">
        <f>'[2]TOTAL5'!N33</f>
        <v>0</v>
      </c>
      <c r="O33" s="101">
        <f>'[2]TOTAL5'!O33</f>
        <v>0</v>
      </c>
      <c r="P33" s="62">
        <f>'[2]TOTAL5'!P33</f>
        <v>173.5</v>
      </c>
      <c r="Q33" s="89">
        <f>'[2]TOTAL5'!Q33</f>
        <v>173.5</v>
      </c>
      <c r="R33" s="62" t="s">
        <v>31</v>
      </c>
      <c r="S33" s="13">
        <f>'[2]TOTAL5'!R33</f>
        <v>0.8</v>
      </c>
      <c r="T33" s="103">
        <f>'[2]TOTAL5'!S33</f>
        <v>88.637</v>
      </c>
      <c r="U33" s="13">
        <f>'[2]TOTAL5'!T33</f>
        <v>3551.0510000000004</v>
      </c>
      <c r="V33" s="13">
        <f>'[2]TOTAL5'!U33</f>
        <v>3640.4880000000003</v>
      </c>
      <c r="W33" s="13">
        <f>'[2]TOTAL5'!V33</f>
        <v>0</v>
      </c>
      <c r="X33" s="103">
        <f>'[2]TOTAL5'!W33</f>
        <v>0</v>
      </c>
      <c r="Y33" s="13">
        <f>'[2]TOTAL5'!X33</f>
        <v>465.86699999999996</v>
      </c>
      <c r="Z33" s="13">
        <f>'[2]TOTAL5'!Y33</f>
        <v>465.86699999999996</v>
      </c>
      <c r="AA33" s="13">
        <f>'[2]TOTAL5'!Z33</f>
        <v>0</v>
      </c>
      <c r="AB33" s="103">
        <f>'[2]TOTAL5'!AA33</f>
        <v>0</v>
      </c>
      <c r="AC33" s="13">
        <f>'[2]TOTAL5'!AB33</f>
        <v>0</v>
      </c>
      <c r="AD33" s="78">
        <f>'[2]TOTAL5'!AC33</f>
        <v>0</v>
      </c>
    </row>
    <row r="34" spans="1:30" ht="12.75">
      <c r="A34" s="62" t="s">
        <v>32</v>
      </c>
      <c r="B34" s="62">
        <f>'[2]TOTAL5'!B34</f>
        <v>12552.949</v>
      </c>
      <c r="C34" s="101">
        <f>'[2]TOTAL5'!C34</f>
        <v>3581.8280000000004</v>
      </c>
      <c r="D34" s="62">
        <f>'[2]TOTAL5'!D34</f>
        <v>8.655</v>
      </c>
      <c r="E34" s="89">
        <f>'[2]TOTAL5'!E34</f>
        <v>16143.431999999999</v>
      </c>
      <c r="F34" s="112">
        <f>'[2]TOTAL5'!F34</f>
        <v>6309.682</v>
      </c>
      <c r="G34" s="101">
        <f>'[2]TOTAL5'!G34</f>
        <v>1171.493</v>
      </c>
      <c r="H34" s="62">
        <f>'[2]TOTAL5'!H34</f>
        <v>223.406</v>
      </c>
      <c r="I34" s="89">
        <f>'[2]TOTAL5'!I34</f>
        <v>7704.580999999999</v>
      </c>
      <c r="J34" s="62">
        <f>'[2]TOTAL5'!J34</f>
        <v>535.8</v>
      </c>
      <c r="K34" s="101">
        <f>'[2]TOTAL5'!K34</f>
        <v>307.76</v>
      </c>
      <c r="L34" s="62">
        <f>'[2]TOTAL5'!L34</f>
        <v>0</v>
      </c>
      <c r="M34" s="89">
        <f>'[2]TOTAL5'!M34</f>
        <v>843.56</v>
      </c>
      <c r="N34" s="62">
        <f>'[2]TOTAL5'!N34</f>
        <v>84.538</v>
      </c>
      <c r="O34" s="101">
        <f>'[2]TOTAL5'!O34</f>
        <v>1.17</v>
      </c>
      <c r="P34" s="62">
        <f>'[2]TOTAL5'!P34</f>
        <v>4.443</v>
      </c>
      <c r="Q34" s="89">
        <f>'[2]TOTAL5'!Q34</f>
        <v>90.151</v>
      </c>
      <c r="R34" s="62" t="s">
        <v>32</v>
      </c>
      <c r="S34" s="13">
        <f>'[2]TOTAL5'!R34</f>
        <v>67.692</v>
      </c>
      <c r="T34" s="103">
        <f>'[2]TOTAL5'!S34</f>
        <v>61.3</v>
      </c>
      <c r="U34" s="13">
        <f>'[2]TOTAL5'!T34</f>
        <v>0</v>
      </c>
      <c r="V34" s="13">
        <f>'[2]TOTAL5'!U34</f>
        <v>128.992</v>
      </c>
      <c r="W34" s="13">
        <f>'[2]TOTAL5'!V34</f>
        <v>211.744</v>
      </c>
      <c r="X34" s="103">
        <f>'[2]TOTAL5'!W34</f>
        <v>31.92</v>
      </c>
      <c r="Y34" s="13">
        <f>'[2]TOTAL5'!X34</f>
        <v>149.874</v>
      </c>
      <c r="Z34" s="13">
        <f>'[2]TOTAL5'!Y34</f>
        <v>393.53800000000007</v>
      </c>
      <c r="AA34" s="13">
        <f>'[2]TOTAL5'!Z34</f>
        <v>6.58</v>
      </c>
      <c r="AB34" s="103">
        <f>'[2]TOTAL5'!AA34</f>
        <v>0</v>
      </c>
      <c r="AC34" s="13">
        <f>'[2]TOTAL5'!AB34</f>
        <v>0</v>
      </c>
      <c r="AD34" s="78">
        <f>'[2]TOTAL5'!AC34</f>
        <v>6.58</v>
      </c>
    </row>
    <row r="35" spans="1:30" ht="12.75">
      <c r="A35" s="62" t="s">
        <v>33</v>
      </c>
      <c r="B35" s="62">
        <f>'[2]TOTAL5'!B35</f>
        <v>553.8</v>
      </c>
      <c r="C35" s="101">
        <f>'[2]TOTAL5'!C35</f>
        <v>1593.8</v>
      </c>
      <c r="D35" s="62">
        <f>'[2]TOTAL5'!D35</f>
        <v>142.5</v>
      </c>
      <c r="E35" s="89">
        <f>'[2]TOTAL5'!E35</f>
        <v>2290.1</v>
      </c>
      <c r="F35" s="112">
        <f>'[2]TOTAL5'!F35</f>
        <v>12.5</v>
      </c>
      <c r="G35" s="101">
        <f>'[2]TOTAL5'!G35</f>
        <v>289</v>
      </c>
      <c r="H35" s="62">
        <f>'[2]TOTAL5'!H35</f>
        <v>15</v>
      </c>
      <c r="I35" s="89">
        <f>'[2]TOTAL5'!I35</f>
        <v>316.5</v>
      </c>
      <c r="J35" s="62">
        <f>'[2]TOTAL5'!J35</f>
        <v>0</v>
      </c>
      <c r="K35" s="101">
        <f>'[2]TOTAL5'!K35</f>
        <v>0</v>
      </c>
      <c r="L35" s="62">
        <f>'[2]TOTAL5'!L35</f>
        <v>0.2</v>
      </c>
      <c r="M35" s="89">
        <f>'[2]TOTAL5'!M35</f>
        <v>0.2</v>
      </c>
      <c r="N35" s="62">
        <f>'[2]TOTAL5'!N35</f>
        <v>0</v>
      </c>
      <c r="O35" s="101">
        <f>'[2]TOTAL5'!O35</f>
        <v>0</v>
      </c>
      <c r="P35" s="62">
        <f>'[2]TOTAL5'!P35</f>
        <v>0</v>
      </c>
      <c r="Q35" s="89">
        <f>'[2]TOTAL5'!Q35</f>
        <v>0</v>
      </c>
      <c r="R35" s="62" t="s">
        <v>33</v>
      </c>
      <c r="S35" s="13">
        <f>'[2]TOTAL5'!R35</f>
        <v>0</v>
      </c>
      <c r="T35" s="103">
        <f>'[2]TOTAL5'!S35</f>
        <v>0</v>
      </c>
      <c r="U35" s="13">
        <f>'[2]TOTAL5'!T35</f>
        <v>0</v>
      </c>
      <c r="V35" s="13">
        <f>'[2]TOTAL5'!U35</f>
        <v>0</v>
      </c>
      <c r="W35" s="13">
        <f>'[2]TOTAL5'!V35</f>
        <v>0</v>
      </c>
      <c r="X35" s="103">
        <f>'[2]TOTAL5'!W35</f>
        <v>27.8</v>
      </c>
      <c r="Y35" s="13">
        <f>'[2]TOTAL5'!X35</f>
        <v>0</v>
      </c>
      <c r="Z35" s="13">
        <f>'[2]TOTAL5'!Y35</f>
        <v>27.8</v>
      </c>
      <c r="AA35" s="13">
        <f>'[2]TOTAL5'!Z35</f>
        <v>0</v>
      </c>
      <c r="AB35" s="103">
        <f>'[2]TOTAL5'!AA35</f>
        <v>0</v>
      </c>
      <c r="AC35" s="13">
        <f>'[2]TOTAL5'!AB35</f>
        <v>0</v>
      </c>
      <c r="AD35" s="78">
        <f>'[2]TOTAL5'!AC35</f>
        <v>0</v>
      </c>
    </row>
    <row r="36" spans="1:30" ht="12.75">
      <c r="A36" s="62" t="s">
        <v>34</v>
      </c>
      <c r="B36" s="62">
        <f>'[2]TOTAL5'!B36</f>
        <v>180.48</v>
      </c>
      <c r="C36" s="101">
        <f>'[2]TOTAL5'!C36</f>
        <v>0</v>
      </c>
      <c r="D36" s="62">
        <f>'[2]TOTAL5'!D36</f>
        <v>791.625</v>
      </c>
      <c r="E36" s="89">
        <f>'[2]TOTAL5'!E36</f>
        <v>972.105</v>
      </c>
      <c r="F36" s="112">
        <f>'[2]TOTAL5'!F36</f>
        <v>0</v>
      </c>
      <c r="G36" s="101">
        <f>'[2]TOTAL5'!G36</f>
        <v>0</v>
      </c>
      <c r="H36" s="62">
        <f>'[2]TOTAL5'!H36</f>
        <v>34.13</v>
      </c>
      <c r="I36" s="89">
        <f>'[2]TOTAL5'!I36</f>
        <v>34.13</v>
      </c>
      <c r="J36" s="62">
        <f>'[2]TOTAL5'!J36</f>
        <v>0</v>
      </c>
      <c r="K36" s="101">
        <f>'[2]TOTAL5'!K36</f>
        <v>0</v>
      </c>
      <c r="L36" s="62">
        <f>'[2]TOTAL5'!L36</f>
        <v>0</v>
      </c>
      <c r="M36" s="89">
        <f>'[2]TOTAL5'!M36</f>
        <v>0</v>
      </c>
      <c r="N36" s="62">
        <f>'[2]TOTAL5'!N36</f>
        <v>0</v>
      </c>
      <c r="O36" s="101">
        <f>'[2]TOTAL5'!O36</f>
        <v>0</v>
      </c>
      <c r="P36" s="62">
        <f>'[2]TOTAL5'!P36</f>
        <v>0</v>
      </c>
      <c r="Q36" s="89">
        <f>'[2]TOTAL5'!Q36</f>
        <v>0</v>
      </c>
      <c r="R36" s="62" t="s">
        <v>34</v>
      </c>
      <c r="S36" s="13">
        <f>'[2]TOTAL5'!R36</f>
        <v>0</v>
      </c>
      <c r="T36" s="103">
        <f>'[2]TOTAL5'!S36</f>
        <v>8.3</v>
      </c>
      <c r="U36" s="13">
        <f>'[2]TOTAL5'!T36</f>
        <v>472.185</v>
      </c>
      <c r="V36" s="13">
        <f>'[2]TOTAL5'!U36</f>
        <v>480.485</v>
      </c>
      <c r="W36" s="13">
        <f>'[2]TOTAL5'!V36</f>
        <v>0</v>
      </c>
      <c r="X36" s="103">
        <f>'[2]TOTAL5'!W36</f>
        <v>0</v>
      </c>
      <c r="Y36" s="13">
        <f>'[2]TOTAL5'!X36</f>
        <v>0</v>
      </c>
      <c r="Z36" s="13">
        <f>'[2]TOTAL5'!Y36</f>
        <v>0</v>
      </c>
      <c r="AA36" s="13">
        <f>'[2]TOTAL5'!Z36</f>
        <v>0</v>
      </c>
      <c r="AB36" s="103">
        <f>'[2]TOTAL5'!AA36</f>
        <v>0</v>
      </c>
      <c r="AC36" s="13">
        <f>'[2]TOTAL5'!AB36</f>
        <v>0</v>
      </c>
      <c r="AD36" s="78">
        <f>'[2]TOTAL5'!AC36</f>
        <v>0</v>
      </c>
    </row>
    <row r="37" spans="1:30" ht="12.75">
      <c r="A37" s="62" t="s">
        <v>35</v>
      </c>
      <c r="B37" s="62">
        <f>'[2]TOTAL5'!B37</f>
        <v>1049</v>
      </c>
      <c r="C37" s="101">
        <f>'[2]TOTAL5'!C37</f>
        <v>5861.02</v>
      </c>
      <c r="D37" s="62">
        <f>'[2]TOTAL5'!D37</f>
        <v>40.1</v>
      </c>
      <c r="E37" s="89">
        <f>'[2]TOTAL5'!E37</f>
        <v>6950.12</v>
      </c>
      <c r="F37" s="112">
        <f>'[2]TOTAL5'!F37</f>
        <v>279.9</v>
      </c>
      <c r="G37" s="101">
        <f>'[2]TOTAL5'!G37</f>
        <v>8.86</v>
      </c>
      <c r="H37" s="62">
        <f>'[2]TOTAL5'!H37</f>
        <v>84.9</v>
      </c>
      <c r="I37" s="89">
        <f>'[2]TOTAL5'!I37</f>
        <v>373.66</v>
      </c>
      <c r="J37" s="62">
        <f>'[2]TOTAL5'!J37</f>
        <v>0</v>
      </c>
      <c r="K37" s="101">
        <f>'[2]TOTAL5'!K37</f>
        <v>0</v>
      </c>
      <c r="L37" s="62">
        <f>'[2]TOTAL5'!L37</f>
        <v>0</v>
      </c>
      <c r="M37" s="89">
        <f>'[2]TOTAL5'!M37</f>
        <v>0</v>
      </c>
      <c r="N37" s="62">
        <f>'[2]TOTAL5'!N37</f>
        <v>0</v>
      </c>
      <c r="O37" s="101">
        <f>'[2]TOTAL5'!O37</f>
        <v>0</v>
      </c>
      <c r="P37" s="62">
        <f>'[2]TOTAL5'!P37</f>
        <v>0</v>
      </c>
      <c r="Q37" s="89">
        <f>'[2]TOTAL5'!Q37</f>
        <v>0</v>
      </c>
      <c r="R37" s="62" t="s">
        <v>35</v>
      </c>
      <c r="S37" s="13">
        <f>'[2]TOTAL5'!R37</f>
        <v>21.3</v>
      </c>
      <c r="T37" s="103">
        <f>'[2]TOTAL5'!S37</f>
        <v>204.116</v>
      </c>
      <c r="U37" s="13">
        <f>'[2]TOTAL5'!T37</f>
        <v>135.7</v>
      </c>
      <c r="V37" s="13">
        <f>'[2]TOTAL5'!U37</f>
        <v>361.116</v>
      </c>
      <c r="W37" s="13">
        <f>'[2]TOTAL5'!V37</f>
        <v>0</v>
      </c>
      <c r="X37" s="103">
        <f>'[2]TOTAL5'!W37</f>
        <v>75.49</v>
      </c>
      <c r="Y37" s="13">
        <f>'[2]TOTAL5'!X37</f>
        <v>215.2</v>
      </c>
      <c r="Z37" s="13">
        <f>'[2]TOTAL5'!Y37</f>
        <v>290.69</v>
      </c>
      <c r="AA37" s="13">
        <f>'[2]TOTAL5'!Z37</f>
        <v>0</v>
      </c>
      <c r="AB37" s="103">
        <f>'[2]TOTAL5'!AA37</f>
        <v>0</v>
      </c>
      <c r="AC37" s="13">
        <f>'[2]TOTAL5'!AB37</f>
        <v>0</v>
      </c>
      <c r="AD37" s="78">
        <f>'[2]TOTAL5'!AC37</f>
        <v>0</v>
      </c>
    </row>
    <row r="38" spans="1:30" ht="12.75">
      <c r="A38" s="62" t="s">
        <v>36</v>
      </c>
      <c r="B38" s="62">
        <f>'[2]TOTAL5'!B38</f>
        <v>0</v>
      </c>
      <c r="C38" s="101">
        <f>'[2]TOTAL5'!C38</f>
        <v>23596.684</v>
      </c>
      <c r="D38" s="62">
        <f>'[2]TOTAL5'!D38</f>
        <v>44723.4</v>
      </c>
      <c r="E38" s="89">
        <f>'[2]TOTAL5'!E38</f>
        <v>68320.084</v>
      </c>
      <c r="F38" s="112">
        <f>'[2]TOTAL5'!F38</f>
        <v>0</v>
      </c>
      <c r="G38" s="101">
        <f>'[2]TOTAL5'!G38</f>
        <v>577.254</v>
      </c>
      <c r="H38" s="62">
        <f>'[2]TOTAL5'!H38</f>
        <v>0</v>
      </c>
      <c r="I38" s="89">
        <f>'[2]TOTAL5'!I38</f>
        <v>577.254</v>
      </c>
      <c r="J38" s="62">
        <f>'[2]TOTAL5'!J38</f>
        <v>0</v>
      </c>
      <c r="K38" s="101">
        <f>'[2]TOTAL5'!K38</f>
        <v>0</v>
      </c>
      <c r="L38" s="62">
        <f>'[2]TOTAL5'!L38</f>
        <v>0</v>
      </c>
      <c r="M38" s="89">
        <f>'[2]TOTAL5'!M38</f>
        <v>0</v>
      </c>
      <c r="N38" s="62">
        <f>'[2]TOTAL5'!N38</f>
        <v>0</v>
      </c>
      <c r="O38" s="101">
        <f>'[2]TOTAL5'!O38</f>
        <v>64.131</v>
      </c>
      <c r="P38" s="62">
        <f>'[2]TOTAL5'!P38</f>
        <v>0</v>
      </c>
      <c r="Q38" s="89">
        <f>'[2]TOTAL5'!Q38</f>
        <v>64.131</v>
      </c>
      <c r="R38" s="62" t="s">
        <v>36</v>
      </c>
      <c r="S38" s="13">
        <f>'[2]TOTAL5'!R38</f>
        <v>0</v>
      </c>
      <c r="T38" s="103">
        <f>'[2]TOTAL5'!S38</f>
        <v>780.317</v>
      </c>
      <c r="U38" s="13">
        <f>'[2]TOTAL5'!T38</f>
        <v>1619.4</v>
      </c>
      <c r="V38" s="13">
        <f>'[2]TOTAL5'!U38</f>
        <v>2399.717</v>
      </c>
      <c r="W38" s="13">
        <f>'[2]TOTAL5'!V38</f>
        <v>0</v>
      </c>
      <c r="X38" s="103">
        <f>'[2]TOTAL5'!W38</f>
        <v>119.62</v>
      </c>
      <c r="Y38" s="13">
        <f>'[2]TOTAL5'!X38</f>
        <v>0</v>
      </c>
      <c r="Z38" s="13">
        <f>'[2]TOTAL5'!Y38</f>
        <v>119.62</v>
      </c>
      <c r="AA38" s="13">
        <f>'[2]TOTAL5'!Z38</f>
        <v>0</v>
      </c>
      <c r="AB38" s="103">
        <f>'[2]TOTAL5'!AA38</f>
        <v>0</v>
      </c>
      <c r="AC38" s="13">
        <f>'[2]TOTAL5'!AB38</f>
        <v>0</v>
      </c>
      <c r="AD38" s="78">
        <f>'[2]TOTAL5'!AC38</f>
        <v>0</v>
      </c>
    </row>
    <row r="39" spans="1:30" ht="12.75">
      <c r="A39" s="62" t="s">
        <v>37</v>
      </c>
      <c r="B39" s="62">
        <f>'[2]TOTAL5'!B39</f>
        <v>35761.7</v>
      </c>
      <c r="C39" s="101">
        <f>'[2]TOTAL5'!C39</f>
        <v>24645.725000000002</v>
      </c>
      <c r="D39" s="62">
        <f>'[2]TOTAL5'!D39</f>
        <v>11391.9</v>
      </c>
      <c r="E39" s="89">
        <f>'[2]TOTAL5'!E39</f>
        <v>71799.325</v>
      </c>
      <c r="F39" s="112">
        <f>'[2]TOTAL5'!F39</f>
        <v>135.9</v>
      </c>
      <c r="G39" s="101">
        <f>'[2]TOTAL5'!G39</f>
        <v>515.496</v>
      </c>
      <c r="H39" s="62">
        <f>'[2]TOTAL5'!H39</f>
        <v>66.3</v>
      </c>
      <c r="I39" s="89">
        <f>'[2]TOTAL5'!I39</f>
        <v>717.6959999999999</v>
      </c>
      <c r="J39" s="62">
        <f>'[2]TOTAL5'!J39</f>
        <v>0</v>
      </c>
      <c r="K39" s="101">
        <f>'[2]TOTAL5'!K39</f>
        <v>203</v>
      </c>
      <c r="L39" s="62">
        <f>'[2]TOTAL5'!L39</f>
        <v>0</v>
      </c>
      <c r="M39" s="89">
        <f>'[2]TOTAL5'!M39</f>
        <v>203</v>
      </c>
      <c r="N39" s="62">
        <f>'[2]TOTAL5'!N39</f>
        <v>0</v>
      </c>
      <c r="O39" s="101">
        <f>'[2]TOTAL5'!O39</f>
        <v>778.374</v>
      </c>
      <c r="P39" s="62">
        <f>'[2]TOTAL5'!P39</f>
        <v>0</v>
      </c>
      <c r="Q39" s="89">
        <f>'[2]TOTAL5'!Q39</f>
        <v>778.374</v>
      </c>
      <c r="R39" s="62" t="s">
        <v>37</v>
      </c>
      <c r="S39" s="13">
        <f>'[2]TOTAL5'!R39</f>
        <v>538.1</v>
      </c>
      <c r="T39" s="103">
        <f>'[2]TOTAL5'!S39</f>
        <v>990.284</v>
      </c>
      <c r="U39" s="13">
        <f>'[2]TOTAL5'!T39</f>
        <v>1118.4</v>
      </c>
      <c r="V39" s="13">
        <f>'[2]TOTAL5'!U39</f>
        <v>2646.7840000000006</v>
      </c>
      <c r="W39" s="13">
        <f>'[2]TOTAL5'!V39</f>
        <v>9</v>
      </c>
      <c r="X39" s="103">
        <f>'[2]TOTAL5'!W39</f>
        <v>1.57</v>
      </c>
      <c r="Y39" s="13">
        <f>'[2]TOTAL5'!X39</f>
        <v>0</v>
      </c>
      <c r="Z39" s="13">
        <f>'[2]TOTAL5'!Y39</f>
        <v>10.57</v>
      </c>
      <c r="AA39" s="13">
        <f>'[2]TOTAL5'!Z39</f>
        <v>0</v>
      </c>
      <c r="AB39" s="103">
        <f>'[2]TOTAL5'!AA39</f>
        <v>0</v>
      </c>
      <c r="AC39" s="13">
        <f>'[2]TOTAL5'!AB39</f>
        <v>0</v>
      </c>
      <c r="AD39" s="78">
        <f>'[2]TOTAL5'!AC39</f>
        <v>0</v>
      </c>
    </row>
    <row r="40" spans="1:30" ht="12.75">
      <c r="A40" s="62" t="s">
        <v>38</v>
      </c>
      <c r="B40" s="62">
        <f>'[2]TOTAL5'!B40</f>
        <v>10042.216</v>
      </c>
      <c r="C40" s="101">
        <f>'[2]TOTAL5'!C40</f>
        <v>621.4360000000001</v>
      </c>
      <c r="D40" s="62">
        <f>'[2]TOTAL5'!D40</f>
        <v>2458.281</v>
      </c>
      <c r="E40" s="89">
        <f>'[2]TOTAL5'!E40</f>
        <v>13121.932999999999</v>
      </c>
      <c r="F40" s="112">
        <f>'[2]TOTAL5'!F40</f>
        <v>101.681</v>
      </c>
      <c r="G40" s="101">
        <f>'[2]TOTAL5'!G40</f>
        <v>5.8</v>
      </c>
      <c r="H40" s="62">
        <f>'[2]TOTAL5'!H40</f>
        <v>0</v>
      </c>
      <c r="I40" s="89">
        <f>'[2]TOTAL5'!I40</f>
        <v>107.481</v>
      </c>
      <c r="J40" s="62">
        <f>'[2]TOTAL5'!J40</f>
        <v>400.45</v>
      </c>
      <c r="K40" s="101">
        <f>'[2]TOTAL5'!K40</f>
        <v>0</v>
      </c>
      <c r="L40" s="62">
        <f>'[2]TOTAL5'!L40</f>
        <v>0</v>
      </c>
      <c r="M40" s="89">
        <f>'[2]TOTAL5'!M40</f>
        <v>400.45</v>
      </c>
      <c r="N40" s="62">
        <f>'[2]TOTAL5'!N40</f>
        <v>0</v>
      </c>
      <c r="O40" s="101">
        <f>'[2]TOTAL5'!O40</f>
        <v>0</v>
      </c>
      <c r="P40" s="62">
        <f>'[2]TOTAL5'!P40</f>
        <v>0</v>
      </c>
      <c r="Q40" s="89">
        <f>'[2]TOTAL5'!Q40</f>
        <v>0</v>
      </c>
      <c r="R40" s="62" t="s">
        <v>38</v>
      </c>
      <c r="S40" s="13">
        <f>'[2]TOTAL5'!R40</f>
        <v>341.18399999999997</v>
      </c>
      <c r="T40" s="103">
        <f>'[2]TOTAL5'!S40</f>
        <v>0</v>
      </c>
      <c r="U40" s="13">
        <f>'[2]TOTAL5'!T40</f>
        <v>0</v>
      </c>
      <c r="V40" s="13">
        <f>'[2]TOTAL5'!U40</f>
        <v>341.18399999999997</v>
      </c>
      <c r="W40" s="13">
        <f>'[2]TOTAL5'!V40</f>
        <v>0</v>
      </c>
      <c r="X40" s="103">
        <f>'[2]TOTAL5'!W40</f>
        <v>0</v>
      </c>
      <c r="Y40" s="13">
        <f>'[2]TOTAL5'!X40</f>
        <v>0</v>
      </c>
      <c r="Z40" s="13">
        <f>'[2]TOTAL5'!Y40</f>
        <v>0</v>
      </c>
      <c r="AA40" s="13">
        <f>'[2]TOTAL5'!Z40</f>
        <v>6.4</v>
      </c>
      <c r="AB40" s="103">
        <f>'[2]TOTAL5'!AA40</f>
        <v>0</v>
      </c>
      <c r="AC40" s="13">
        <f>'[2]TOTAL5'!AB40</f>
        <v>15.497</v>
      </c>
      <c r="AD40" s="78">
        <f>'[2]TOTAL5'!AC40</f>
        <v>21.897</v>
      </c>
    </row>
    <row r="41" spans="1:30" ht="12.75">
      <c r="A41" s="62" t="s">
        <v>39</v>
      </c>
      <c r="B41" s="62">
        <f>'[2]TOTAL5'!B41</f>
        <v>10147.672</v>
      </c>
      <c r="C41" s="101">
        <f>'[2]TOTAL5'!C41</f>
        <v>354.8</v>
      </c>
      <c r="D41" s="62">
        <f>'[2]TOTAL5'!D41</f>
        <v>0</v>
      </c>
      <c r="E41" s="89">
        <f>'[2]TOTAL5'!E41</f>
        <v>10502.472</v>
      </c>
      <c r="F41" s="112">
        <f>'[2]TOTAL5'!F41</f>
        <v>20.7</v>
      </c>
      <c r="G41" s="101">
        <f>'[2]TOTAL5'!G41</f>
        <v>0</v>
      </c>
      <c r="H41" s="62">
        <f>'[2]TOTAL5'!H41</f>
        <v>0</v>
      </c>
      <c r="I41" s="89">
        <f>'[2]TOTAL5'!I41</f>
        <v>20.7</v>
      </c>
      <c r="J41" s="62">
        <f>'[2]TOTAL5'!J41</f>
        <v>12.9</v>
      </c>
      <c r="K41" s="101">
        <f>'[2]TOTAL5'!K41</f>
        <v>0</v>
      </c>
      <c r="L41" s="62">
        <f>'[2]TOTAL5'!L41</f>
        <v>0</v>
      </c>
      <c r="M41" s="89">
        <f>'[2]TOTAL5'!M41</f>
        <v>12.9</v>
      </c>
      <c r="N41" s="62">
        <f>'[2]TOTAL5'!N41</f>
        <v>0</v>
      </c>
      <c r="O41" s="101">
        <f>'[2]TOTAL5'!O41</f>
        <v>0</v>
      </c>
      <c r="P41" s="62">
        <f>'[2]TOTAL5'!P41</f>
        <v>0</v>
      </c>
      <c r="Q41" s="89">
        <f>'[2]TOTAL5'!Q41</f>
        <v>0</v>
      </c>
      <c r="R41" s="62" t="s">
        <v>39</v>
      </c>
      <c r="S41" s="13">
        <f>'[2]TOTAL5'!R41</f>
        <v>43.3</v>
      </c>
      <c r="T41" s="103">
        <f>'[2]TOTAL5'!S41</f>
        <v>0</v>
      </c>
      <c r="U41" s="13">
        <f>'[2]TOTAL5'!T41</f>
        <v>0</v>
      </c>
      <c r="V41" s="13">
        <f>'[2]TOTAL5'!U41</f>
        <v>43.3</v>
      </c>
      <c r="W41" s="13">
        <f>'[2]TOTAL5'!V41</f>
        <v>0</v>
      </c>
      <c r="X41" s="103">
        <f>'[2]TOTAL5'!W41</f>
        <v>0</v>
      </c>
      <c r="Y41" s="13">
        <f>'[2]TOTAL5'!X41</f>
        <v>0</v>
      </c>
      <c r="Z41" s="13">
        <f>'[2]TOTAL5'!Y41</f>
        <v>0</v>
      </c>
      <c r="AA41" s="13">
        <f>'[2]TOTAL5'!Z41</f>
        <v>0</v>
      </c>
      <c r="AB41" s="103">
        <f>'[2]TOTAL5'!AA41</f>
        <v>0</v>
      </c>
      <c r="AC41" s="13">
        <f>'[2]TOTAL5'!AB41</f>
        <v>0</v>
      </c>
      <c r="AD41" s="78">
        <f>'[2]TOTAL5'!AC41</f>
        <v>0</v>
      </c>
    </row>
    <row r="42" spans="1:30" ht="12.75">
      <c r="A42" s="62" t="s">
        <v>40</v>
      </c>
      <c r="B42" s="62">
        <f>'[2]TOTAL5'!B42</f>
        <v>32.9</v>
      </c>
      <c r="C42" s="101">
        <f>'[2]TOTAL5'!C42</f>
        <v>3445.9</v>
      </c>
      <c r="D42" s="62">
        <f>'[2]TOTAL5'!D42</f>
        <v>0</v>
      </c>
      <c r="E42" s="89">
        <f>'[2]TOTAL5'!E42</f>
        <v>3478.8</v>
      </c>
      <c r="F42" s="112">
        <f>'[2]TOTAL5'!F42</f>
        <v>25.6</v>
      </c>
      <c r="G42" s="101">
        <f>'[2]TOTAL5'!G42</f>
        <v>0</v>
      </c>
      <c r="H42" s="62">
        <f>'[2]TOTAL5'!H42</f>
        <v>17.3</v>
      </c>
      <c r="I42" s="89">
        <f>'[2]TOTAL5'!I42</f>
        <v>42.9</v>
      </c>
      <c r="J42" s="62">
        <f>'[2]TOTAL5'!J42</f>
        <v>13.5</v>
      </c>
      <c r="K42" s="101">
        <f>'[2]TOTAL5'!K42</f>
        <v>168.1</v>
      </c>
      <c r="L42" s="62">
        <f>'[2]TOTAL5'!L42</f>
        <v>3</v>
      </c>
      <c r="M42" s="89">
        <f>'[2]TOTAL5'!M42</f>
        <v>184.6</v>
      </c>
      <c r="N42" s="62">
        <f>'[2]TOTAL5'!N42</f>
        <v>0</v>
      </c>
      <c r="O42" s="101">
        <f>'[2]TOTAL5'!O42</f>
        <v>0</v>
      </c>
      <c r="P42" s="62">
        <f>'[2]TOTAL5'!P42</f>
        <v>0</v>
      </c>
      <c r="Q42" s="89">
        <f>'[2]TOTAL5'!Q42</f>
        <v>0</v>
      </c>
      <c r="R42" s="62" t="s">
        <v>40</v>
      </c>
      <c r="S42" s="13">
        <f>'[2]TOTAL5'!R42</f>
        <v>67.8</v>
      </c>
      <c r="T42" s="103">
        <f>'[2]TOTAL5'!S42</f>
        <v>13.8</v>
      </c>
      <c r="U42" s="13">
        <f>'[2]TOTAL5'!T42</f>
        <v>2.8</v>
      </c>
      <c r="V42" s="13">
        <f>'[2]TOTAL5'!U42</f>
        <v>84.4</v>
      </c>
      <c r="W42" s="13">
        <f>'[2]TOTAL5'!V42</f>
        <v>10.7</v>
      </c>
      <c r="X42" s="103">
        <f>'[2]TOTAL5'!W42</f>
        <v>0</v>
      </c>
      <c r="Y42" s="13">
        <f>'[2]TOTAL5'!X42</f>
        <v>12.5</v>
      </c>
      <c r="Z42" s="13">
        <f>'[2]TOTAL5'!Y42</f>
        <v>23.2</v>
      </c>
      <c r="AA42" s="13">
        <f>'[2]TOTAL5'!Z42</f>
        <v>0</v>
      </c>
      <c r="AB42" s="103">
        <f>'[2]TOTAL5'!AA42</f>
        <v>0</v>
      </c>
      <c r="AC42" s="13">
        <f>'[2]TOTAL5'!AB42</f>
        <v>0</v>
      </c>
      <c r="AD42" s="78">
        <f>'[2]TOTAL5'!AC42</f>
        <v>0</v>
      </c>
    </row>
    <row r="43" spans="1:30" ht="12.75">
      <c r="A43" s="62" t="s">
        <v>41</v>
      </c>
      <c r="B43">
        <f>'[2]TOTAL5'!B43</f>
        <v>0</v>
      </c>
      <c r="C43" s="102">
        <f>'[2]TOTAL5'!C43</f>
        <v>13281.2</v>
      </c>
      <c r="D43">
        <f>'[2]TOTAL5'!D43</f>
        <v>44914.9</v>
      </c>
      <c r="E43" s="90">
        <f>'[2]TOTAL5'!E43</f>
        <v>58196.1</v>
      </c>
      <c r="F43" s="113">
        <f>'[2]TOTAL5'!F43</f>
        <v>0</v>
      </c>
      <c r="G43" s="102">
        <f>'[2]TOTAL5'!G43</f>
        <v>141.2</v>
      </c>
      <c r="H43">
        <f>'[2]TOTAL5'!H43</f>
        <v>0</v>
      </c>
      <c r="I43" s="90">
        <f>'[2]TOTAL5'!I43</f>
        <v>141.2</v>
      </c>
      <c r="J43">
        <f>'[2]TOTAL5'!J43</f>
        <v>0</v>
      </c>
      <c r="K43" s="102">
        <f>'[2]TOTAL5'!K43</f>
        <v>0</v>
      </c>
      <c r="L43">
        <f>'[2]TOTAL5'!L43</f>
        <v>0</v>
      </c>
      <c r="M43" s="90">
        <f>'[2]TOTAL5'!M43</f>
        <v>0</v>
      </c>
      <c r="N43">
        <f>'[2]TOTAL5'!N43</f>
        <v>0</v>
      </c>
      <c r="O43" s="102">
        <f>'[2]TOTAL5'!O43</f>
        <v>13</v>
      </c>
      <c r="P43">
        <f>'[2]TOTAL5'!P43</f>
        <v>0</v>
      </c>
      <c r="Q43" s="90">
        <f>'[2]TOTAL5'!Q43</f>
        <v>13</v>
      </c>
      <c r="R43" s="62" t="s">
        <v>41</v>
      </c>
      <c r="S43" s="13">
        <f>'[2]TOTAL5'!R43</f>
        <v>0</v>
      </c>
      <c r="T43" s="103">
        <f>'[2]TOTAL5'!S43</f>
        <v>738.9</v>
      </c>
      <c r="U43" s="13">
        <f>'[2]TOTAL5'!T43</f>
        <v>3874.4</v>
      </c>
      <c r="V43" s="13">
        <f>'[2]TOTAL5'!U43</f>
        <v>4613.3</v>
      </c>
      <c r="W43" s="13">
        <f>'[2]TOTAL5'!V43</f>
        <v>0</v>
      </c>
      <c r="X43" s="103">
        <f>'[2]TOTAL5'!W43</f>
        <v>0</v>
      </c>
      <c r="Y43" s="13">
        <f>'[2]TOTAL5'!X43</f>
        <v>0</v>
      </c>
      <c r="Z43" s="13">
        <f>'[2]TOTAL5'!Y43</f>
        <v>0</v>
      </c>
      <c r="AA43" s="13">
        <f>'[2]TOTAL5'!Z43</f>
        <v>0</v>
      </c>
      <c r="AB43" s="103">
        <f>'[2]TOTAL5'!AA43</f>
        <v>0</v>
      </c>
      <c r="AC43" s="13">
        <f>'[2]TOTAL5'!AB43</f>
        <v>0</v>
      </c>
      <c r="AD43" s="78">
        <f>'[2]TOTAL5'!AC43</f>
        <v>0</v>
      </c>
    </row>
    <row r="44" spans="1:30" ht="12.75">
      <c r="A44" s="62" t="s">
        <v>42</v>
      </c>
      <c r="B44" s="62">
        <f>'[2]TOTAL5'!B44</f>
        <v>0</v>
      </c>
      <c r="C44" s="101">
        <f>'[2]TOTAL5'!C44</f>
        <v>100.8</v>
      </c>
      <c r="D44" s="62">
        <f>'[2]TOTAL5'!D44</f>
        <v>0</v>
      </c>
      <c r="E44" s="89">
        <f>'[2]TOTAL5'!E44</f>
        <v>100.8</v>
      </c>
      <c r="F44" s="112">
        <f>'[2]TOTAL5'!F44</f>
        <v>0</v>
      </c>
      <c r="G44" s="101">
        <f>'[2]TOTAL5'!G44</f>
        <v>0</v>
      </c>
      <c r="H44" s="62">
        <f>'[2]TOTAL5'!H44</f>
        <v>0</v>
      </c>
      <c r="I44" s="89">
        <f>'[2]TOTAL5'!I44</f>
        <v>0</v>
      </c>
      <c r="J44" s="62">
        <f>'[2]TOTAL5'!J44</f>
        <v>0</v>
      </c>
      <c r="K44" s="101">
        <f>'[2]TOTAL5'!K44</f>
        <v>0</v>
      </c>
      <c r="L44" s="62">
        <f>'[2]TOTAL5'!L44</f>
        <v>0</v>
      </c>
      <c r="M44" s="89">
        <f>'[2]TOTAL5'!M44</f>
        <v>0</v>
      </c>
      <c r="N44" s="62">
        <f>'[2]TOTAL5'!N44</f>
        <v>0</v>
      </c>
      <c r="O44" s="101">
        <f>'[2]TOTAL5'!O44</f>
        <v>0</v>
      </c>
      <c r="P44" s="62">
        <f>'[2]TOTAL5'!P44</f>
        <v>0</v>
      </c>
      <c r="Q44" s="89">
        <f>'[2]TOTAL5'!Q44</f>
        <v>0</v>
      </c>
      <c r="R44" s="62" t="s">
        <v>42</v>
      </c>
      <c r="S44" s="13">
        <f>'[2]TOTAL5'!R44</f>
        <v>0</v>
      </c>
      <c r="T44" s="103">
        <f>'[2]TOTAL5'!S44</f>
        <v>37.5</v>
      </c>
      <c r="U44" s="13">
        <f>'[2]TOTAL5'!T44</f>
        <v>0</v>
      </c>
      <c r="V44" s="13">
        <f>'[2]TOTAL5'!U44</f>
        <v>37.5</v>
      </c>
      <c r="W44" s="13">
        <f>'[2]TOTAL5'!V44</f>
        <v>0</v>
      </c>
      <c r="X44" s="103">
        <f>'[2]TOTAL5'!W44</f>
        <v>0.2</v>
      </c>
      <c r="Y44" s="13">
        <f>'[2]TOTAL5'!X44</f>
        <v>0</v>
      </c>
      <c r="Z44" s="13">
        <f>'[2]TOTAL5'!Y44</f>
        <v>0.2</v>
      </c>
      <c r="AA44" s="13">
        <f>'[2]TOTAL5'!Z44</f>
        <v>0</v>
      </c>
      <c r="AB44" s="103">
        <f>'[2]TOTAL5'!AA44</f>
        <v>0</v>
      </c>
      <c r="AC44" s="13">
        <f>'[2]TOTAL5'!AB44</f>
        <v>0</v>
      </c>
      <c r="AD44" s="78">
        <f>'[2]TOTAL5'!AC44</f>
        <v>0</v>
      </c>
    </row>
    <row r="45" spans="1:30" ht="12.75">
      <c r="A45" s="62" t="s">
        <v>43</v>
      </c>
      <c r="B45" s="62">
        <f>'[2]TOTAL5'!B45</f>
        <v>0</v>
      </c>
      <c r="C45" s="101">
        <f>'[2]TOTAL5'!C45</f>
        <v>19.7</v>
      </c>
      <c r="D45" s="62">
        <f>'[2]TOTAL5'!D45</f>
        <v>0</v>
      </c>
      <c r="E45" s="89">
        <f>'[2]TOTAL5'!E45</f>
        <v>19.7</v>
      </c>
      <c r="F45" s="112">
        <f>'[2]TOTAL5'!F45</f>
        <v>0</v>
      </c>
      <c r="G45" s="101">
        <f>'[2]TOTAL5'!G45</f>
        <v>21</v>
      </c>
      <c r="H45" s="62">
        <f>'[2]TOTAL5'!H45</f>
        <v>0</v>
      </c>
      <c r="I45" s="89">
        <f>'[2]TOTAL5'!I45</f>
        <v>21</v>
      </c>
      <c r="J45" s="62">
        <f>'[2]TOTAL5'!J45</f>
        <v>0</v>
      </c>
      <c r="K45" s="101">
        <f>'[2]TOTAL5'!K45</f>
        <v>0</v>
      </c>
      <c r="L45" s="62">
        <f>'[2]TOTAL5'!L45</f>
        <v>11.1</v>
      </c>
      <c r="M45" s="89">
        <f>'[2]TOTAL5'!M45</f>
        <v>11.1</v>
      </c>
      <c r="N45" s="62">
        <f>'[2]TOTAL5'!N45</f>
        <v>0</v>
      </c>
      <c r="O45" s="101">
        <f>'[2]TOTAL5'!O45</f>
        <v>0</v>
      </c>
      <c r="P45" s="62">
        <f>'[2]TOTAL5'!P45</f>
        <v>0</v>
      </c>
      <c r="Q45" s="89">
        <f>'[2]TOTAL5'!Q45</f>
        <v>0</v>
      </c>
      <c r="R45" s="62" t="s">
        <v>43</v>
      </c>
      <c r="S45" s="13">
        <f>'[2]TOTAL5'!R45</f>
        <v>0</v>
      </c>
      <c r="T45" s="103">
        <f>'[2]TOTAL5'!S45</f>
        <v>0.375</v>
      </c>
      <c r="U45" s="13">
        <f>'[2]TOTAL5'!T45</f>
        <v>0</v>
      </c>
      <c r="V45" s="13">
        <f>'[2]TOTAL5'!U45</f>
        <v>0.375</v>
      </c>
      <c r="W45" s="13">
        <f>'[2]TOTAL5'!V45</f>
        <v>0</v>
      </c>
      <c r="X45" s="103">
        <f>'[2]TOTAL5'!W45</f>
        <v>0</v>
      </c>
      <c r="Y45" s="13">
        <f>'[2]TOTAL5'!X45</f>
        <v>0</v>
      </c>
      <c r="Z45" s="13">
        <f>'[2]TOTAL5'!Y45</f>
        <v>0</v>
      </c>
      <c r="AA45" s="13">
        <f>'[2]TOTAL5'!Z45</f>
        <v>0</v>
      </c>
      <c r="AB45" s="103">
        <f>'[2]TOTAL5'!AA45</f>
        <v>0</v>
      </c>
      <c r="AC45" s="13">
        <f>'[2]TOTAL5'!AB45</f>
        <v>0</v>
      </c>
      <c r="AD45" s="78">
        <f>'[2]TOTAL5'!AC45</f>
        <v>0</v>
      </c>
    </row>
    <row r="46" spans="1:30" ht="12" customHeight="1">
      <c r="A46" s="62" t="s">
        <v>44</v>
      </c>
      <c r="B46" s="62">
        <f>'[2]TOTAL5'!B46</f>
        <v>27482.2</v>
      </c>
      <c r="C46" s="101">
        <f>'[2]TOTAL5'!C46</f>
        <v>11191.54</v>
      </c>
      <c r="D46" s="62">
        <f>'[2]TOTAL5'!D46</f>
        <v>0</v>
      </c>
      <c r="E46" s="89">
        <f>'[2]TOTAL5'!E46</f>
        <v>38673.74</v>
      </c>
      <c r="F46" s="112">
        <f>'[2]TOTAL5'!F46</f>
        <v>0</v>
      </c>
      <c r="G46" s="101">
        <f>'[2]TOTAL5'!G46</f>
        <v>47.2</v>
      </c>
      <c r="H46" s="62">
        <f>'[2]TOTAL5'!H46</f>
        <v>0</v>
      </c>
      <c r="I46" s="89">
        <f>'[2]TOTAL5'!I46</f>
        <v>47.2</v>
      </c>
      <c r="J46" s="62">
        <f>'[2]TOTAL5'!J46</f>
        <v>0</v>
      </c>
      <c r="K46" s="101">
        <f>'[2]TOTAL5'!K46</f>
        <v>0</v>
      </c>
      <c r="L46" s="62">
        <f>'[2]TOTAL5'!L46</f>
        <v>0</v>
      </c>
      <c r="M46" s="89">
        <f>'[2]TOTAL5'!M46</f>
        <v>0</v>
      </c>
      <c r="N46" s="62">
        <f>'[2]TOTAL5'!N46</f>
        <v>0</v>
      </c>
      <c r="O46" s="101">
        <f>'[2]TOTAL5'!O46</f>
        <v>0</v>
      </c>
      <c r="P46" s="62">
        <f>'[2]TOTAL5'!P46</f>
        <v>0</v>
      </c>
      <c r="Q46" s="89">
        <f>'[2]TOTAL5'!Q46</f>
        <v>0</v>
      </c>
      <c r="R46" s="62" t="s">
        <v>44</v>
      </c>
      <c r="S46" s="13">
        <f>'[2]TOTAL5'!R46</f>
        <v>659.9</v>
      </c>
      <c r="T46" s="103">
        <f>'[2]TOTAL5'!S46</f>
        <v>70.9</v>
      </c>
      <c r="U46" s="13">
        <f>'[2]TOTAL5'!T46</f>
        <v>0</v>
      </c>
      <c r="V46" s="13">
        <f>'[2]TOTAL5'!U46</f>
        <v>730.8</v>
      </c>
      <c r="W46" s="13">
        <f>'[2]TOTAL5'!V46</f>
        <v>0</v>
      </c>
      <c r="X46" s="103">
        <f>'[2]TOTAL5'!W46</f>
        <v>4.1</v>
      </c>
      <c r="Y46" s="13">
        <f>'[2]TOTAL5'!X46</f>
        <v>0</v>
      </c>
      <c r="Z46" s="13">
        <f>'[2]TOTAL5'!Y46</f>
        <v>4.1</v>
      </c>
      <c r="AA46" s="13">
        <f>'[2]TOTAL5'!Z46</f>
        <v>657.2</v>
      </c>
      <c r="AB46" s="103">
        <f>'[2]TOTAL5'!AA46</f>
        <v>0</v>
      </c>
      <c r="AC46" s="13">
        <f>'[2]TOTAL5'!AB46</f>
        <v>0</v>
      </c>
      <c r="AD46" s="78">
        <f>'[2]TOTAL5'!AC46</f>
        <v>657.2</v>
      </c>
    </row>
    <row r="47" spans="1:30" ht="12.75">
      <c r="A47" s="62" t="s">
        <v>45</v>
      </c>
      <c r="B47" s="62">
        <f>'[2]TOTAL5'!B47</f>
        <v>27569.602</v>
      </c>
      <c r="C47" s="101">
        <f>'[2]TOTAL5'!C47</f>
        <v>30336.798000000006</v>
      </c>
      <c r="D47" s="62">
        <f>'[2]TOTAL5'!D47</f>
        <v>23027</v>
      </c>
      <c r="E47" s="89">
        <f>'[2]TOTAL5'!E47</f>
        <v>80933.4</v>
      </c>
      <c r="F47" s="112">
        <f>'[2]TOTAL5'!F47</f>
        <v>0</v>
      </c>
      <c r="G47" s="101">
        <f>'[2]TOTAL5'!G47</f>
        <v>204.85</v>
      </c>
      <c r="H47" s="62">
        <f>'[2]TOTAL5'!H47</f>
        <v>0</v>
      </c>
      <c r="I47" s="89">
        <f>'[2]TOTAL5'!I47</f>
        <v>204.85</v>
      </c>
      <c r="J47" s="62">
        <f>'[2]TOTAL5'!J47</f>
        <v>0</v>
      </c>
      <c r="K47" s="101">
        <f>'[2]TOTAL5'!K47</f>
        <v>19.288</v>
      </c>
      <c r="L47" s="62">
        <f>'[2]TOTAL5'!L47</f>
        <v>2</v>
      </c>
      <c r="M47" s="89">
        <f>'[2]TOTAL5'!M47</f>
        <v>21.288</v>
      </c>
      <c r="N47" s="62">
        <f>'[2]TOTAL5'!N47</f>
        <v>113.385</v>
      </c>
      <c r="O47" s="101">
        <f>'[2]TOTAL5'!O47</f>
        <v>0</v>
      </c>
      <c r="P47" s="62">
        <f>'[2]TOTAL5'!P47</f>
        <v>115.98</v>
      </c>
      <c r="Q47" s="89">
        <f>'[2]TOTAL5'!Q47</f>
        <v>229.365</v>
      </c>
      <c r="R47" s="62" t="s">
        <v>45</v>
      </c>
      <c r="S47" s="13">
        <f>'[2]TOTAL5'!R47</f>
        <v>3191.7390000000005</v>
      </c>
      <c r="T47" s="103">
        <f>'[2]TOTAL5'!S47</f>
        <v>2516.5519999999997</v>
      </c>
      <c r="U47" s="13">
        <f>'[2]TOTAL5'!T47</f>
        <v>748.7</v>
      </c>
      <c r="V47" s="13">
        <f>'[2]TOTAL5'!U47</f>
        <v>6456.991</v>
      </c>
      <c r="W47" s="13">
        <f>'[2]TOTAL5'!V47</f>
        <v>48.812</v>
      </c>
      <c r="X47" s="103">
        <f>'[2]TOTAL5'!W47</f>
        <v>23.731</v>
      </c>
      <c r="Y47" s="13">
        <f>'[2]TOTAL5'!X47</f>
        <v>4.7</v>
      </c>
      <c r="Z47" s="13">
        <f>'[2]TOTAL5'!Y47</f>
        <v>77.24300000000001</v>
      </c>
      <c r="AA47" s="13">
        <f>'[2]TOTAL5'!Z47</f>
        <v>0</v>
      </c>
      <c r="AB47" s="103">
        <f>'[2]TOTAL5'!AA47</f>
        <v>0</v>
      </c>
      <c r="AC47" s="13">
        <f>'[2]TOTAL5'!AB47</f>
        <v>0</v>
      </c>
      <c r="AD47" s="78">
        <f>'[2]TOTAL5'!AC47</f>
        <v>0</v>
      </c>
    </row>
    <row r="48" spans="1:30" ht="12.75">
      <c r="A48" s="62" t="s">
        <v>46</v>
      </c>
      <c r="B48" s="62">
        <f>'[2]TOTAL5'!B48</f>
        <v>327.5</v>
      </c>
      <c r="C48" s="101">
        <f>'[2]TOTAL5'!C48</f>
        <v>0</v>
      </c>
      <c r="D48" s="62">
        <f>'[2]TOTAL5'!D48</f>
        <v>0</v>
      </c>
      <c r="E48" s="89">
        <f>'[2]TOTAL5'!E48</f>
        <v>327.5</v>
      </c>
      <c r="F48" s="112">
        <f>'[2]TOTAL5'!F48</f>
        <v>133.2</v>
      </c>
      <c r="G48" s="101">
        <f>'[2]TOTAL5'!G48</f>
        <v>0</v>
      </c>
      <c r="H48" s="62">
        <f>'[2]TOTAL5'!H48</f>
        <v>0</v>
      </c>
      <c r="I48" s="89">
        <f>'[2]TOTAL5'!I48</f>
        <v>133.2</v>
      </c>
      <c r="J48" s="62">
        <f>'[2]TOTAL5'!J48</f>
        <v>0</v>
      </c>
      <c r="K48" s="101">
        <f>'[2]TOTAL5'!K48</f>
        <v>0</v>
      </c>
      <c r="L48" s="62">
        <f>'[2]TOTAL5'!L48</f>
        <v>0</v>
      </c>
      <c r="M48" s="89">
        <f>'[2]TOTAL5'!M48</f>
        <v>0</v>
      </c>
      <c r="N48" s="62">
        <f>'[2]TOTAL5'!N48</f>
        <v>11.3</v>
      </c>
      <c r="O48" s="101">
        <f>'[2]TOTAL5'!O48</f>
        <v>0</v>
      </c>
      <c r="P48" s="62">
        <f>'[2]TOTAL5'!P48</f>
        <v>0</v>
      </c>
      <c r="Q48" s="89">
        <f>'[2]TOTAL5'!Q48</f>
        <v>11.3</v>
      </c>
      <c r="R48" s="62" t="s">
        <v>46</v>
      </c>
      <c r="S48" s="13">
        <f>'[2]TOTAL5'!R48</f>
        <v>22.7</v>
      </c>
      <c r="T48" s="103">
        <f>'[2]TOTAL5'!S48</f>
        <v>0</v>
      </c>
      <c r="U48" s="13">
        <f>'[2]TOTAL5'!T48</f>
        <v>0</v>
      </c>
      <c r="V48" s="13">
        <f>'[2]TOTAL5'!U48</f>
        <v>22.7</v>
      </c>
      <c r="W48" s="13">
        <f>'[2]TOTAL5'!V48</f>
        <v>0</v>
      </c>
      <c r="X48" s="103">
        <f>'[2]TOTAL5'!W48</f>
        <v>0</v>
      </c>
      <c r="Y48" s="13">
        <f>'[2]TOTAL5'!X48</f>
        <v>0</v>
      </c>
      <c r="Z48" s="13">
        <f>'[2]TOTAL5'!Y48</f>
        <v>0</v>
      </c>
      <c r="AA48" s="13">
        <f>'[2]TOTAL5'!Z48</f>
        <v>0</v>
      </c>
      <c r="AB48" s="103">
        <f>'[2]TOTAL5'!AA48</f>
        <v>0</v>
      </c>
      <c r="AC48" s="13">
        <f>'[2]TOTAL5'!AB48</f>
        <v>0</v>
      </c>
      <c r="AD48" s="78">
        <f>'[2]TOTAL5'!AC48</f>
        <v>0</v>
      </c>
    </row>
    <row r="49" spans="1:30" ht="12.75">
      <c r="A49" s="62" t="s">
        <v>47</v>
      </c>
      <c r="B49" s="62">
        <f>'[2]TOTAL5'!B49</f>
        <v>4961.4</v>
      </c>
      <c r="C49" s="101">
        <f>'[2]TOTAL5'!C49</f>
        <v>7050.31</v>
      </c>
      <c r="D49" s="62">
        <f>'[2]TOTAL5'!D49</f>
        <v>0</v>
      </c>
      <c r="E49" s="89">
        <f>'[2]TOTAL5'!E49</f>
        <v>12011.71</v>
      </c>
      <c r="F49" s="112">
        <f>'[2]TOTAL5'!F49</f>
        <v>4778.3</v>
      </c>
      <c r="G49" s="101">
        <f>'[2]TOTAL5'!G49</f>
        <v>5300.72</v>
      </c>
      <c r="H49" s="62">
        <f>'[2]TOTAL5'!H49</f>
        <v>0</v>
      </c>
      <c r="I49" s="89">
        <f>'[2]TOTAL5'!I49</f>
        <v>10079.02</v>
      </c>
      <c r="J49" s="62">
        <f>'[2]TOTAL5'!J49</f>
        <v>1134</v>
      </c>
      <c r="K49" s="101">
        <f>'[2]TOTAL5'!K49</f>
        <v>1120.26</v>
      </c>
      <c r="L49" s="62">
        <f>'[2]TOTAL5'!L49</f>
        <v>97.4</v>
      </c>
      <c r="M49" s="89">
        <f>'[2]TOTAL5'!M49</f>
        <v>2351.66</v>
      </c>
      <c r="N49" s="62">
        <f>'[2]TOTAL5'!N49</f>
        <v>0</v>
      </c>
      <c r="O49" s="101">
        <f>'[2]TOTAL5'!O49</f>
        <v>0</v>
      </c>
      <c r="P49" s="62">
        <f>'[2]TOTAL5'!P49</f>
        <v>0</v>
      </c>
      <c r="Q49" s="89">
        <f>'[2]TOTAL5'!Q49</f>
        <v>0</v>
      </c>
      <c r="R49" s="62" t="s">
        <v>47</v>
      </c>
      <c r="S49" s="13">
        <f>'[2]TOTAL5'!R49</f>
        <v>0</v>
      </c>
      <c r="T49" s="103">
        <f>'[2]TOTAL5'!S49</f>
        <v>525.4</v>
      </c>
      <c r="U49" s="13">
        <f>'[2]TOTAL5'!T49</f>
        <v>121.7</v>
      </c>
      <c r="V49" s="13">
        <f>'[2]TOTAL5'!U49</f>
        <v>647.1</v>
      </c>
      <c r="W49" s="13">
        <f>'[2]TOTAL5'!V49</f>
        <v>64.3</v>
      </c>
      <c r="X49" s="103">
        <f>'[2]TOTAL5'!W49</f>
        <v>161.8</v>
      </c>
      <c r="Y49" s="13">
        <f>'[2]TOTAL5'!X49</f>
        <v>640.3</v>
      </c>
      <c r="Z49" s="13">
        <f>'[2]TOTAL5'!Y49</f>
        <v>866.4</v>
      </c>
      <c r="AA49" s="13">
        <f>'[2]TOTAL5'!Z49</f>
        <v>0</v>
      </c>
      <c r="AB49" s="103">
        <f>'[2]TOTAL5'!AA49</f>
        <v>0</v>
      </c>
      <c r="AC49" s="13">
        <f>'[2]TOTAL5'!AB49</f>
        <v>0</v>
      </c>
      <c r="AD49" s="78">
        <f>'[2]TOTAL5'!AC49</f>
        <v>0</v>
      </c>
    </row>
    <row r="50" spans="1:30" ht="12.75">
      <c r="A50" s="62" t="s">
        <v>48</v>
      </c>
      <c r="B50" s="62">
        <f>'[2]TOTAL5'!B50</f>
        <v>0</v>
      </c>
      <c r="C50" s="101">
        <f>'[2]TOTAL5'!C50</f>
        <v>0</v>
      </c>
      <c r="D50" s="62">
        <f>'[2]TOTAL5'!D50</f>
        <v>0</v>
      </c>
      <c r="E50" s="89">
        <f>'[2]TOTAL5'!E50</f>
        <v>0</v>
      </c>
      <c r="F50" s="112">
        <f>'[2]TOTAL5'!F50</f>
        <v>0</v>
      </c>
      <c r="G50" s="101">
        <f>'[2]TOTAL5'!G50</f>
        <v>0</v>
      </c>
      <c r="H50" s="62">
        <f>'[2]TOTAL5'!H50</f>
        <v>0</v>
      </c>
      <c r="I50" s="89">
        <f>'[2]TOTAL5'!I50</f>
        <v>0</v>
      </c>
      <c r="J50" s="62">
        <f>'[2]TOTAL5'!J50</f>
        <v>0</v>
      </c>
      <c r="K50" s="101">
        <f>'[2]TOTAL5'!K50</f>
        <v>0</v>
      </c>
      <c r="L50" s="62">
        <f>'[2]TOTAL5'!L50</f>
        <v>0</v>
      </c>
      <c r="M50" s="89">
        <f>'[2]TOTAL5'!M50</f>
        <v>0</v>
      </c>
      <c r="N50" s="62">
        <f>'[2]TOTAL5'!N50</f>
        <v>0</v>
      </c>
      <c r="O50" s="101">
        <f>'[2]TOTAL5'!O50</f>
        <v>0</v>
      </c>
      <c r="P50" s="62">
        <f>'[2]TOTAL5'!P50</f>
        <v>0</v>
      </c>
      <c r="Q50" s="89">
        <f>'[2]TOTAL5'!Q50</f>
        <v>0</v>
      </c>
      <c r="R50" s="62" t="s">
        <v>48</v>
      </c>
      <c r="S50" s="13">
        <f>'[2]TOTAL5'!R50</f>
        <v>0</v>
      </c>
      <c r="T50" s="103">
        <f>'[2]TOTAL5'!S50</f>
        <v>0</v>
      </c>
      <c r="U50" s="13">
        <f>'[2]TOTAL5'!T50</f>
        <v>0</v>
      </c>
      <c r="V50" s="13">
        <f>'[2]TOTAL5'!U50</f>
        <v>0</v>
      </c>
      <c r="W50" s="13">
        <f>'[2]TOTAL5'!V50</f>
        <v>0</v>
      </c>
      <c r="X50" s="103">
        <f>'[2]TOTAL5'!W50</f>
        <v>0</v>
      </c>
      <c r="Y50" s="13">
        <f>'[2]TOTAL5'!X50</f>
        <v>0</v>
      </c>
      <c r="Z50" s="13">
        <f>'[2]TOTAL5'!Y50</f>
        <v>0</v>
      </c>
      <c r="AA50" s="13">
        <f>'[2]TOTAL5'!Z50</f>
        <v>0</v>
      </c>
      <c r="AB50" s="103">
        <f>'[2]TOTAL5'!AA50</f>
        <v>0</v>
      </c>
      <c r="AC50" s="13">
        <f>'[2]TOTAL5'!AB50</f>
        <v>0</v>
      </c>
      <c r="AD50" s="78">
        <f>'[2]TOTAL5'!AC50</f>
        <v>0</v>
      </c>
    </row>
    <row r="51" spans="1:30" ht="12.75">
      <c r="A51" s="62" t="s">
        <v>49</v>
      </c>
      <c r="B51" s="62">
        <f>'[2]TOTAL5'!B51</f>
        <v>18883.6</v>
      </c>
      <c r="C51" s="101">
        <f>'[2]TOTAL5'!C51</f>
        <v>6177.466</v>
      </c>
      <c r="D51" s="62">
        <f>'[2]TOTAL5'!D51</f>
        <v>909.5</v>
      </c>
      <c r="E51" s="89">
        <f>'[2]TOTAL5'!E51</f>
        <v>25970.566</v>
      </c>
      <c r="F51" s="112">
        <f>'[2]TOTAL5'!F51</f>
        <v>950</v>
      </c>
      <c r="G51" s="101">
        <f>'[2]TOTAL5'!G51</f>
        <v>4.7</v>
      </c>
      <c r="H51" s="62">
        <f>'[2]TOTAL5'!H51</f>
        <v>4.7</v>
      </c>
      <c r="I51" s="89">
        <f>'[2]TOTAL5'!I51</f>
        <v>959.4</v>
      </c>
      <c r="J51" s="62">
        <f>'[2]TOTAL5'!J51</f>
        <v>0</v>
      </c>
      <c r="K51" s="101">
        <f>'[2]TOTAL5'!K51</f>
        <v>0</v>
      </c>
      <c r="L51" s="62">
        <f>'[2]TOTAL5'!L51</f>
        <v>0</v>
      </c>
      <c r="M51" s="89">
        <f>'[2]TOTAL5'!M51</f>
        <v>0</v>
      </c>
      <c r="N51" s="62">
        <f>'[2]TOTAL5'!N51</f>
        <v>451.3</v>
      </c>
      <c r="O51" s="101">
        <f>'[2]TOTAL5'!O51</f>
        <v>54</v>
      </c>
      <c r="P51" s="62">
        <f>'[2]TOTAL5'!P51</f>
        <v>0</v>
      </c>
      <c r="Q51" s="89">
        <f>'[2]TOTAL5'!Q51</f>
        <v>505.3</v>
      </c>
      <c r="R51" s="62" t="s">
        <v>49</v>
      </c>
      <c r="S51" s="13">
        <f>'[2]TOTAL5'!R51</f>
        <v>2265.2</v>
      </c>
      <c r="T51" s="103">
        <f>'[2]TOTAL5'!S51</f>
        <v>182.89900000000003</v>
      </c>
      <c r="U51" s="13">
        <f>'[2]TOTAL5'!T51</f>
        <v>53.3</v>
      </c>
      <c r="V51" s="13">
        <f>'[2]TOTAL5'!U51</f>
        <v>2501.399</v>
      </c>
      <c r="W51" s="13">
        <f>'[2]TOTAL5'!V51</f>
        <v>419.6</v>
      </c>
      <c r="X51" s="103">
        <f>'[2]TOTAL5'!W51</f>
        <v>106.3</v>
      </c>
      <c r="Y51" s="13">
        <f>'[2]TOTAL5'!X51</f>
        <v>0.6</v>
      </c>
      <c r="Z51" s="13">
        <f>'[2]TOTAL5'!Y51</f>
        <v>526.5</v>
      </c>
      <c r="AA51" s="13">
        <f>'[2]TOTAL5'!Z51</f>
        <v>3.3</v>
      </c>
      <c r="AB51" s="103">
        <f>'[2]TOTAL5'!AA51</f>
        <v>0</v>
      </c>
      <c r="AC51" s="13">
        <f>'[2]TOTAL5'!AB51</f>
        <v>0</v>
      </c>
      <c r="AD51" s="78">
        <f>'[2]TOTAL5'!AC51</f>
        <v>3.3</v>
      </c>
    </row>
    <row r="52" spans="1:30" ht="12.75">
      <c r="A52" s="62" t="s">
        <v>50</v>
      </c>
      <c r="B52" s="62">
        <f>'[2]TOTAL5'!B52</f>
        <v>2015</v>
      </c>
      <c r="C52" s="101">
        <f>'[2]TOTAL5'!C52</f>
        <v>1659</v>
      </c>
      <c r="D52" s="62">
        <f>'[2]TOTAL5'!D52</f>
        <v>210.5</v>
      </c>
      <c r="E52" s="89">
        <f>'[2]TOTAL5'!E52</f>
        <v>3884.5</v>
      </c>
      <c r="F52" s="112">
        <f>'[2]TOTAL5'!F52</f>
        <v>0</v>
      </c>
      <c r="G52" s="101">
        <f>'[2]TOTAL5'!G52</f>
        <v>0</v>
      </c>
      <c r="H52" s="62">
        <f>'[2]TOTAL5'!H52</f>
        <v>0</v>
      </c>
      <c r="I52" s="89">
        <f>'[2]TOTAL5'!I52</f>
        <v>0</v>
      </c>
      <c r="J52" s="62">
        <f>'[2]TOTAL5'!J52</f>
        <v>0</v>
      </c>
      <c r="K52" s="101">
        <f>'[2]TOTAL5'!K52</f>
        <v>0</v>
      </c>
      <c r="L52" s="62">
        <f>'[2]TOTAL5'!L52</f>
        <v>0</v>
      </c>
      <c r="M52" s="89">
        <f>'[2]TOTAL5'!M52</f>
        <v>0</v>
      </c>
      <c r="N52" s="62">
        <f>'[2]TOTAL5'!N52</f>
        <v>0</v>
      </c>
      <c r="O52" s="101">
        <f>'[2]TOTAL5'!O52</f>
        <v>0</v>
      </c>
      <c r="P52" s="62">
        <f>'[2]TOTAL5'!P52</f>
        <v>0</v>
      </c>
      <c r="Q52" s="89">
        <f>'[2]TOTAL5'!Q52</f>
        <v>0</v>
      </c>
      <c r="R52" s="62" t="s">
        <v>50</v>
      </c>
      <c r="S52" s="13">
        <f>'[2]TOTAL5'!R52</f>
        <v>133.5</v>
      </c>
      <c r="T52" s="103">
        <f>'[2]TOTAL5'!S52</f>
        <v>18.6</v>
      </c>
      <c r="U52" s="13">
        <f>'[2]TOTAL5'!T52</f>
        <v>0</v>
      </c>
      <c r="V52" s="13">
        <f>'[2]TOTAL5'!U52</f>
        <v>152.1</v>
      </c>
      <c r="W52" s="13">
        <f>'[2]TOTAL5'!V52</f>
        <v>19</v>
      </c>
      <c r="X52" s="103">
        <f>'[2]TOTAL5'!W52</f>
        <v>0</v>
      </c>
      <c r="Y52" s="13">
        <f>'[2]TOTAL5'!X52</f>
        <v>0</v>
      </c>
      <c r="Z52" s="13">
        <f>'[2]TOTAL5'!Y52</f>
        <v>19</v>
      </c>
      <c r="AA52" s="13">
        <f>'[2]TOTAL5'!Z52</f>
        <v>0</v>
      </c>
      <c r="AB52" s="103">
        <f>'[2]TOTAL5'!AA52</f>
        <v>0</v>
      </c>
      <c r="AC52" s="13">
        <f>'[2]TOTAL5'!AB52</f>
        <v>0</v>
      </c>
      <c r="AD52" s="78">
        <f>'[2]TOTAL5'!AC52</f>
        <v>0</v>
      </c>
    </row>
    <row r="53" spans="1:30" ht="12.75">
      <c r="A53" s="62" t="s">
        <v>51</v>
      </c>
      <c r="B53" s="62">
        <f>'[2]TOTAL5'!B53</f>
        <v>190971.324</v>
      </c>
      <c r="C53" s="101">
        <f>'[2]TOTAL5'!C53</f>
        <v>25388.492000000002</v>
      </c>
      <c r="D53" s="62">
        <f>'[2]TOTAL5'!D53</f>
        <v>0</v>
      </c>
      <c r="E53" s="89">
        <f>'[2]TOTAL5'!E53</f>
        <v>216359.816</v>
      </c>
      <c r="F53" s="112">
        <f>'[2]TOTAL5'!F53</f>
        <v>58.9</v>
      </c>
      <c r="G53" s="101">
        <f>'[2]TOTAL5'!G53</f>
        <v>14.88</v>
      </c>
      <c r="H53" s="62">
        <f>'[2]TOTAL5'!H53</f>
        <v>0</v>
      </c>
      <c r="I53" s="89">
        <f>'[2]TOTAL5'!I53</f>
        <v>73.78</v>
      </c>
      <c r="J53" s="62">
        <f>'[2]TOTAL5'!J53</f>
        <v>9.91</v>
      </c>
      <c r="K53" s="101">
        <f>'[2]TOTAL5'!K53</f>
        <v>0</v>
      </c>
      <c r="L53" s="62">
        <f>'[2]TOTAL5'!L53</f>
        <v>0</v>
      </c>
      <c r="M53" s="89">
        <f>'[2]TOTAL5'!M53</f>
        <v>9.91</v>
      </c>
      <c r="N53" s="62">
        <f>'[2]TOTAL5'!N53</f>
        <v>0</v>
      </c>
      <c r="O53" s="101">
        <f>'[2]TOTAL5'!O53</f>
        <v>0</v>
      </c>
      <c r="P53" s="62">
        <f>'[2]TOTAL5'!P53</f>
        <v>0</v>
      </c>
      <c r="Q53" s="89">
        <f>'[2]TOTAL5'!Q53</f>
        <v>0</v>
      </c>
      <c r="R53" s="62" t="s">
        <v>51</v>
      </c>
      <c r="S53" s="13">
        <f>'[2]TOTAL5'!R53</f>
        <v>29205.992</v>
      </c>
      <c r="T53" s="103">
        <f>'[2]TOTAL5'!S53</f>
        <v>1988.9940000000001</v>
      </c>
      <c r="U53" s="13">
        <f>'[2]TOTAL5'!T53</f>
        <v>0</v>
      </c>
      <c r="V53" s="13">
        <f>'[2]TOTAL5'!U53</f>
        <v>31194.986</v>
      </c>
      <c r="W53" s="13">
        <f>'[2]TOTAL5'!V53</f>
        <v>5383.482999999999</v>
      </c>
      <c r="X53" s="103">
        <f>'[2]TOTAL5'!W53</f>
        <v>498.34099999999995</v>
      </c>
      <c r="Y53" s="13">
        <f>'[2]TOTAL5'!X53</f>
        <v>0</v>
      </c>
      <c r="Z53" s="13">
        <f>'[2]TOTAL5'!Y53</f>
        <v>5881.824</v>
      </c>
      <c r="AA53" s="13">
        <f>'[2]TOTAL5'!Z53</f>
        <v>0</v>
      </c>
      <c r="AB53" s="103">
        <f>'[2]TOTAL5'!AA53</f>
        <v>0</v>
      </c>
      <c r="AC53" s="13">
        <f>'[2]TOTAL5'!AB53</f>
        <v>0</v>
      </c>
      <c r="AD53" s="78">
        <f>'[2]TOTAL5'!AC53</f>
        <v>0</v>
      </c>
    </row>
    <row r="54" spans="1:30" ht="12.75">
      <c r="A54" s="62" t="s">
        <v>52</v>
      </c>
      <c r="B54" s="62">
        <f>'[2]TOTAL5'!B54</f>
        <v>20913.98</v>
      </c>
      <c r="C54" s="101">
        <f>'[2]TOTAL5'!C54</f>
        <v>9858.708</v>
      </c>
      <c r="D54" s="62">
        <f>'[2]TOTAL5'!D54</f>
        <v>0</v>
      </c>
      <c r="E54" s="89">
        <f>'[2]TOTAL5'!E54</f>
        <v>30772.688000000002</v>
      </c>
      <c r="F54" s="112">
        <f>'[2]TOTAL5'!F54</f>
        <v>0</v>
      </c>
      <c r="G54" s="101">
        <f>'[2]TOTAL5'!G54</f>
        <v>4.3740000000000006</v>
      </c>
      <c r="H54" s="62">
        <f>'[2]TOTAL5'!H54</f>
        <v>0</v>
      </c>
      <c r="I54" s="89">
        <f>'[2]TOTAL5'!I54</f>
        <v>4.3740000000000006</v>
      </c>
      <c r="J54" s="62">
        <f>'[2]TOTAL5'!J54</f>
        <v>0</v>
      </c>
      <c r="K54" s="101">
        <f>'[2]TOTAL5'!K54</f>
        <v>0</v>
      </c>
      <c r="L54" s="62">
        <f>'[2]TOTAL5'!L54</f>
        <v>0</v>
      </c>
      <c r="M54" s="89">
        <f>'[2]TOTAL5'!M54</f>
        <v>0</v>
      </c>
      <c r="N54" s="62">
        <f>'[2]TOTAL5'!N54</f>
        <v>0</v>
      </c>
      <c r="O54" s="101">
        <f>'[2]TOTAL5'!O54</f>
        <v>0</v>
      </c>
      <c r="P54" s="62">
        <f>'[2]TOTAL5'!P54</f>
        <v>0</v>
      </c>
      <c r="Q54" s="89">
        <f>'[2]TOTAL5'!Q54</f>
        <v>0</v>
      </c>
      <c r="R54" s="62" t="s">
        <v>52</v>
      </c>
      <c r="S54" s="13">
        <f>'[2]TOTAL5'!R54</f>
        <v>1211.09</v>
      </c>
      <c r="T54" s="103">
        <f>'[2]TOTAL5'!S54</f>
        <v>991.8709999999999</v>
      </c>
      <c r="U54" s="13">
        <f>'[2]TOTAL5'!T54</f>
        <v>0</v>
      </c>
      <c r="V54" s="13">
        <f>'[2]TOTAL5'!U54</f>
        <v>2202.961</v>
      </c>
      <c r="W54" s="13">
        <f>'[2]TOTAL5'!V54</f>
        <v>217.04</v>
      </c>
      <c r="X54" s="103">
        <f>'[2]TOTAL5'!W54</f>
        <v>200.256</v>
      </c>
      <c r="Y54" s="13">
        <f>'[2]TOTAL5'!X54</f>
        <v>0</v>
      </c>
      <c r="Z54" s="13">
        <f>'[2]TOTAL5'!Y54</f>
        <v>417.29600000000005</v>
      </c>
      <c r="AA54" s="13">
        <f>'[2]TOTAL5'!Z54</f>
        <v>0</v>
      </c>
      <c r="AB54" s="103">
        <f>'[2]TOTAL5'!AA54</f>
        <v>0</v>
      </c>
      <c r="AC54" s="13">
        <f>'[2]TOTAL5'!AB54</f>
        <v>0</v>
      </c>
      <c r="AD54" s="78">
        <f>'[2]TOTAL5'!AC54</f>
        <v>0</v>
      </c>
    </row>
    <row r="55" spans="1:30" ht="12.75">
      <c r="A55" s="62" t="s">
        <v>53</v>
      </c>
      <c r="B55" s="62">
        <f>'[2]TOTAL5'!B55</f>
        <v>4610</v>
      </c>
      <c r="C55" s="101">
        <f>'[2]TOTAL5'!C55</f>
        <v>12869.2</v>
      </c>
      <c r="D55" s="62">
        <f>'[2]TOTAL5'!D55</f>
        <v>0</v>
      </c>
      <c r="E55" s="89">
        <f>'[2]TOTAL5'!E55</f>
        <v>17479.2</v>
      </c>
      <c r="F55" s="112">
        <f>'[2]TOTAL5'!F55</f>
        <v>0</v>
      </c>
      <c r="G55" s="101">
        <f>'[2]TOTAL5'!G55</f>
        <v>5</v>
      </c>
      <c r="H55" s="62">
        <f>'[2]TOTAL5'!H55</f>
        <v>0</v>
      </c>
      <c r="I55" s="89">
        <f>'[2]TOTAL5'!I55</f>
        <v>5</v>
      </c>
      <c r="J55" s="62">
        <f>'[2]TOTAL5'!J55</f>
        <v>0</v>
      </c>
      <c r="K55" s="101">
        <f>'[2]TOTAL5'!K55</f>
        <v>40.1</v>
      </c>
      <c r="L55" s="62">
        <f>'[2]TOTAL5'!L55</f>
        <v>0</v>
      </c>
      <c r="M55" s="89">
        <f>'[2]TOTAL5'!M55</f>
        <v>40.1</v>
      </c>
      <c r="N55" s="62">
        <f>'[2]TOTAL5'!N55</f>
        <v>0</v>
      </c>
      <c r="O55" s="101">
        <f>'[2]TOTAL5'!O55</f>
        <v>82.6</v>
      </c>
      <c r="P55" s="62">
        <f>'[2]TOTAL5'!P55</f>
        <v>0</v>
      </c>
      <c r="Q55" s="89">
        <f>'[2]TOTAL5'!Q55</f>
        <v>82.6</v>
      </c>
      <c r="R55" s="62" t="s">
        <v>53</v>
      </c>
      <c r="S55" s="13">
        <f>'[2]TOTAL5'!R55</f>
        <v>445</v>
      </c>
      <c r="T55" s="103">
        <f>'[2]TOTAL5'!S55</f>
        <v>418.5</v>
      </c>
      <c r="U55" s="13">
        <f>'[2]TOTAL5'!T55</f>
        <v>94.7</v>
      </c>
      <c r="V55" s="13">
        <f>'[2]TOTAL5'!U55</f>
        <v>958.2</v>
      </c>
      <c r="W55" s="13">
        <f>'[2]TOTAL5'!V55</f>
        <v>0</v>
      </c>
      <c r="X55" s="103">
        <f>'[2]TOTAL5'!W55</f>
        <v>93.4</v>
      </c>
      <c r="Y55" s="13">
        <f>'[2]TOTAL5'!X55</f>
        <v>246.1</v>
      </c>
      <c r="Z55" s="13">
        <f>'[2]TOTAL5'!Y55</f>
        <v>339.5</v>
      </c>
      <c r="AA55" s="13">
        <f>'[2]TOTAL5'!Z55</f>
        <v>1.4</v>
      </c>
      <c r="AB55" s="103">
        <f>'[2]TOTAL5'!AA55</f>
        <v>0</v>
      </c>
      <c r="AC55" s="13">
        <f>'[2]TOTAL5'!AB55</f>
        <v>0</v>
      </c>
      <c r="AD55" s="78">
        <f>'[2]TOTAL5'!AC55</f>
        <v>1.4</v>
      </c>
    </row>
    <row r="56" spans="1:30" ht="12.75">
      <c r="A56" s="62" t="s">
        <v>54</v>
      </c>
      <c r="B56" s="62">
        <f>'[2]TOTAL5'!B56</f>
        <v>48195.9</v>
      </c>
      <c r="C56" s="101">
        <f>'[2]TOTAL5'!C56</f>
        <v>4402.27</v>
      </c>
      <c r="D56" s="62">
        <f>'[2]TOTAL5'!D56</f>
        <v>162.1</v>
      </c>
      <c r="E56" s="89">
        <f>'[2]TOTAL5'!E56</f>
        <v>52760.27</v>
      </c>
      <c r="F56" s="112">
        <f>'[2]TOTAL5'!F56</f>
        <v>165.4</v>
      </c>
      <c r="G56" s="101">
        <f>'[2]TOTAL5'!G56</f>
        <v>224.92</v>
      </c>
      <c r="H56" s="62">
        <f>'[2]TOTAL5'!H56</f>
        <v>0</v>
      </c>
      <c r="I56" s="89">
        <f>'[2]TOTAL5'!I56</f>
        <v>390.32</v>
      </c>
      <c r="J56" s="62">
        <f>'[2]TOTAL5'!J56</f>
        <v>0</v>
      </c>
      <c r="K56" s="101">
        <f>'[2]TOTAL5'!K56</f>
        <v>0</v>
      </c>
      <c r="L56" s="62">
        <f>'[2]TOTAL5'!L56</f>
        <v>0</v>
      </c>
      <c r="M56" s="89">
        <f>'[2]TOTAL5'!M56</f>
        <v>0</v>
      </c>
      <c r="N56" s="62">
        <f>'[2]TOTAL5'!N56</f>
        <v>0</v>
      </c>
      <c r="O56" s="101">
        <f>'[2]TOTAL5'!O56</f>
        <v>0</v>
      </c>
      <c r="P56" s="62">
        <f>'[2]TOTAL5'!P56</f>
        <v>0</v>
      </c>
      <c r="Q56" s="89">
        <f>'[2]TOTAL5'!Q56</f>
        <v>0</v>
      </c>
      <c r="R56" s="62" t="s">
        <v>54</v>
      </c>
      <c r="S56" s="13">
        <f>'[2]TOTAL5'!R56</f>
        <v>2622.975</v>
      </c>
      <c r="T56" s="103">
        <f>'[2]TOTAL5'!S56</f>
        <v>0</v>
      </c>
      <c r="U56" s="13">
        <f>'[2]TOTAL5'!T56</f>
        <v>66.1</v>
      </c>
      <c r="V56" s="13">
        <f>'[2]TOTAL5'!U56</f>
        <v>2689.075</v>
      </c>
      <c r="W56" s="13">
        <f>'[2]TOTAL5'!V56</f>
        <v>101.8</v>
      </c>
      <c r="X56" s="103">
        <f>'[2]TOTAL5'!W56</f>
        <v>0</v>
      </c>
      <c r="Y56" s="13">
        <f>'[2]TOTAL5'!X56</f>
        <v>0</v>
      </c>
      <c r="Z56" s="13">
        <f>'[2]TOTAL5'!Y56</f>
        <v>101.8</v>
      </c>
      <c r="AA56" s="13">
        <f>'[2]TOTAL5'!Z56</f>
        <v>0</v>
      </c>
      <c r="AB56" s="103">
        <f>'[2]TOTAL5'!AA56</f>
        <v>0</v>
      </c>
      <c r="AC56" s="13">
        <f>'[2]TOTAL5'!AB56</f>
        <v>4.6</v>
      </c>
      <c r="AD56" s="78">
        <f>'[2]TOTAL5'!AC56</f>
        <v>4.6</v>
      </c>
    </row>
    <row r="57" spans="1:30" ht="12.75">
      <c r="A57" s="62" t="s">
        <v>55</v>
      </c>
      <c r="B57" s="62">
        <f>'[2]TOTAL5'!B57</f>
        <v>79162.738</v>
      </c>
      <c r="C57" s="101">
        <f>'[2]TOTAL5'!C57</f>
        <v>9267.944</v>
      </c>
      <c r="D57" s="62">
        <f>'[2]TOTAL5'!D57</f>
        <v>0</v>
      </c>
      <c r="E57" s="89">
        <f>'[2]TOTAL5'!E57</f>
        <v>88430.682</v>
      </c>
      <c r="F57" s="112">
        <f>'[2]TOTAL5'!F57</f>
        <v>23</v>
      </c>
      <c r="G57" s="101">
        <f>'[2]TOTAL5'!G57</f>
        <v>0</v>
      </c>
      <c r="H57" s="62">
        <f>'[2]TOTAL5'!H57</f>
        <v>0</v>
      </c>
      <c r="I57" s="89">
        <f>'[2]TOTAL5'!I57</f>
        <v>23</v>
      </c>
      <c r="J57" s="62">
        <f>'[2]TOTAL5'!J57</f>
        <v>0</v>
      </c>
      <c r="K57" s="101">
        <f>'[2]TOTAL5'!K57</f>
        <v>0</v>
      </c>
      <c r="L57" s="62">
        <f>'[2]TOTAL5'!L57</f>
        <v>0</v>
      </c>
      <c r="M57" s="89">
        <f>'[2]TOTAL5'!M57</f>
        <v>0</v>
      </c>
      <c r="N57" s="62">
        <f>'[2]TOTAL5'!N57</f>
        <v>68</v>
      </c>
      <c r="O57" s="101">
        <f>'[2]TOTAL5'!O57</f>
        <v>36</v>
      </c>
      <c r="P57" s="62">
        <f>'[2]TOTAL5'!P57</f>
        <v>0</v>
      </c>
      <c r="Q57" s="89">
        <f>'[2]TOTAL5'!Q57</f>
        <v>104</v>
      </c>
      <c r="R57" s="62" t="s">
        <v>55</v>
      </c>
      <c r="S57" s="13">
        <f>'[2]TOTAL5'!R57</f>
        <v>2316.86</v>
      </c>
      <c r="T57" s="103">
        <f>'[2]TOTAL5'!S57</f>
        <v>233</v>
      </c>
      <c r="U57" s="13">
        <f>'[2]TOTAL5'!T57</f>
        <v>0</v>
      </c>
      <c r="V57" s="13">
        <f>'[2]TOTAL5'!U57</f>
        <v>2549.86</v>
      </c>
      <c r="W57" s="13">
        <f>'[2]TOTAL5'!V57</f>
        <v>269.32</v>
      </c>
      <c r="X57" s="103">
        <f>'[2]TOTAL5'!W57</f>
        <v>0</v>
      </c>
      <c r="Y57" s="13">
        <f>'[2]TOTAL5'!X57</f>
        <v>0</v>
      </c>
      <c r="Z57" s="13">
        <f>'[2]TOTAL5'!Y57</f>
        <v>269.32</v>
      </c>
      <c r="AA57" s="13">
        <f>'[2]TOTAL5'!Z57</f>
        <v>0</v>
      </c>
      <c r="AB57" s="103">
        <f>'[2]TOTAL5'!AA57</f>
        <v>0</v>
      </c>
      <c r="AC57" s="13">
        <f>'[2]TOTAL5'!AB57</f>
        <v>0</v>
      </c>
      <c r="AD57" s="78">
        <f>'[2]TOTAL5'!AC57</f>
        <v>0</v>
      </c>
    </row>
    <row r="58" spans="1:30" ht="12.75">
      <c r="A58" s="62" t="s">
        <v>56</v>
      </c>
      <c r="B58" s="62">
        <f>'[2]TOTAL5'!B58</f>
        <v>4.4</v>
      </c>
      <c r="C58" s="101">
        <f>'[2]TOTAL5'!C58</f>
        <v>2896.66</v>
      </c>
      <c r="D58" s="62">
        <f>'[2]TOTAL5'!D58</f>
        <v>636.3</v>
      </c>
      <c r="E58" s="89">
        <f>'[2]TOTAL5'!E58</f>
        <v>3537.36</v>
      </c>
      <c r="F58" s="112">
        <f>'[2]TOTAL5'!F58</f>
        <v>0</v>
      </c>
      <c r="G58" s="101">
        <f>'[2]TOTAL5'!G58</f>
        <v>0</v>
      </c>
      <c r="H58" s="62">
        <f>'[2]TOTAL5'!H58</f>
        <v>0</v>
      </c>
      <c r="I58" s="89">
        <f>'[2]TOTAL5'!I58</f>
        <v>0</v>
      </c>
      <c r="J58" s="62">
        <f>'[2]TOTAL5'!J58</f>
        <v>0</v>
      </c>
      <c r="K58" s="101">
        <f>'[2]TOTAL5'!K58</f>
        <v>0</v>
      </c>
      <c r="L58" s="62">
        <f>'[2]TOTAL5'!L58</f>
        <v>0</v>
      </c>
      <c r="M58" s="89">
        <f>'[2]TOTAL5'!M58</f>
        <v>0</v>
      </c>
      <c r="N58" s="62">
        <f>'[2]TOTAL5'!N58</f>
        <v>0</v>
      </c>
      <c r="O58" s="101">
        <f>'[2]TOTAL5'!O58</f>
        <v>0</v>
      </c>
      <c r="P58" s="62">
        <f>'[2]TOTAL5'!P58</f>
        <v>0</v>
      </c>
      <c r="Q58" s="89">
        <f>'[2]TOTAL5'!Q58</f>
        <v>0</v>
      </c>
      <c r="R58" s="62" t="s">
        <v>56</v>
      </c>
      <c r="S58" s="13">
        <f>'[2]TOTAL5'!R58</f>
        <v>204.5</v>
      </c>
      <c r="T58" s="103">
        <f>'[2]TOTAL5'!S58</f>
        <v>89</v>
      </c>
      <c r="U58" s="13">
        <f>'[2]TOTAL5'!T58</f>
        <v>4.5</v>
      </c>
      <c r="V58" s="13">
        <f>'[2]TOTAL5'!U58</f>
        <v>298</v>
      </c>
      <c r="W58" s="13">
        <f>'[2]TOTAL5'!V58</f>
        <v>0</v>
      </c>
      <c r="X58" s="103">
        <f>'[2]TOTAL5'!W58</f>
        <v>10</v>
      </c>
      <c r="Y58" s="13">
        <f>'[2]TOTAL5'!X58</f>
        <v>0</v>
      </c>
      <c r="Z58" s="13">
        <f>'[2]TOTAL5'!Y58</f>
        <v>10</v>
      </c>
      <c r="AA58" s="13">
        <f>'[2]TOTAL5'!Z58</f>
        <v>0</v>
      </c>
      <c r="AB58" s="103">
        <f>'[2]TOTAL5'!AA58</f>
        <v>0</v>
      </c>
      <c r="AC58" s="13">
        <f>'[2]TOTAL5'!AB58</f>
        <v>0</v>
      </c>
      <c r="AD58" s="78">
        <f>'[2]TOTAL5'!AC58</f>
        <v>0</v>
      </c>
    </row>
    <row r="59" spans="1:30" ht="12.75">
      <c r="A59" s="62" t="s">
        <v>57</v>
      </c>
      <c r="B59" s="62">
        <f>'[2]TOTAL5'!B59</f>
        <v>71048.188</v>
      </c>
      <c r="C59" s="101">
        <f>'[2]TOTAL5'!C59</f>
        <v>30269.68</v>
      </c>
      <c r="D59" s="62">
        <f>'[2]TOTAL5'!D59</f>
        <v>0</v>
      </c>
      <c r="E59" s="89">
        <f>'[2]TOTAL5'!E59</f>
        <v>101317.868</v>
      </c>
      <c r="F59" s="112">
        <f>'[2]TOTAL5'!F59</f>
        <v>720.732</v>
      </c>
      <c r="G59" s="101">
        <f>'[2]TOTAL5'!G59</f>
        <v>299.4</v>
      </c>
      <c r="H59" s="62">
        <f>'[2]TOTAL5'!H59</f>
        <v>0</v>
      </c>
      <c r="I59" s="89">
        <f>'[2]TOTAL5'!I59</f>
        <v>1020.132</v>
      </c>
      <c r="J59" s="62">
        <f>'[2]TOTAL5'!J59</f>
        <v>0</v>
      </c>
      <c r="K59" s="101">
        <f>'[2]TOTAL5'!K59</f>
        <v>0</v>
      </c>
      <c r="L59" s="62">
        <f>'[2]TOTAL5'!L59</f>
        <v>0</v>
      </c>
      <c r="M59" s="89">
        <f>'[2]TOTAL5'!M59</f>
        <v>0</v>
      </c>
      <c r="N59" s="62">
        <f>'[2]TOTAL5'!N59</f>
        <v>0</v>
      </c>
      <c r="O59" s="101">
        <f>'[2]TOTAL5'!O59</f>
        <v>0</v>
      </c>
      <c r="P59" s="62">
        <f>'[2]TOTAL5'!P59</f>
        <v>0</v>
      </c>
      <c r="Q59" s="89">
        <f>'[2]TOTAL5'!Q59</f>
        <v>0</v>
      </c>
      <c r="R59" s="62" t="s">
        <v>57</v>
      </c>
      <c r="S59" s="13">
        <f>'[2]TOTAL5'!R59</f>
        <v>2284.6</v>
      </c>
      <c r="T59" s="103">
        <f>'[2]TOTAL5'!S59</f>
        <v>572.9</v>
      </c>
      <c r="U59" s="13">
        <f>'[2]TOTAL5'!T59</f>
        <v>0</v>
      </c>
      <c r="V59" s="13">
        <f>'[2]TOTAL5'!U59</f>
        <v>2857.5</v>
      </c>
      <c r="W59" s="13">
        <f>'[2]TOTAL5'!V59</f>
        <v>200.2</v>
      </c>
      <c r="X59" s="103">
        <f>'[2]TOTAL5'!W59</f>
        <v>317.4</v>
      </c>
      <c r="Y59" s="13">
        <f>'[2]TOTAL5'!X59</f>
        <v>0</v>
      </c>
      <c r="Z59" s="13">
        <f>'[2]TOTAL5'!Y59</f>
        <v>517.6</v>
      </c>
      <c r="AA59" s="13">
        <f>'[2]TOTAL5'!Z59</f>
        <v>0</v>
      </c>
      <c r="AB59" s="103">
        <f>'[2]TOTAL5'!AA59</f>
        <v>0</v>
      </c>
      <c r="AC59" s="13">
        <f>'[2]TOTAL5'!AB59</f>
        <v>0</v>
      </c>
      <c r="AD59" s="78">
        <f>'[2]TOTAL5'!AC59</f>
        <v>0</v>
      </c>
    </row>
    <row r="60" spans="1:30" ht="12.75">
      <c r="A60" s="62" t="s">
        <v>58</v>
      </c>
      <c r="B60" s="62">
        <f>'[2]TOTAL5'!B60</f>
        <v>0</v>
      </c>
      <c r="C60" s="101">
        <f>'[2]TOTAL5'!C60</f>
        <v>10882.9</v>
      </c>
      <c r="D60" s="62">
        <f>'[2]TOTAL5'!D60</f>
        <v>29187.6</v>
      </c>
      <c r="E60" s="89">
        <f>'[2]TOTAL5'!E60</f>
        <v>40070.5</v>
      </c>
      <c r="F60" s="112">
        <f>'[2]TOTAL5'!F60</f>
        <v>0</v>
      </c>
      <c r="G60" s="101">
        <f>'[2]TOTAL5'!G60</f>
        <v>468.4</v>
      </c>
      <c r="H60" s="62">
        <f>'[2]TOTAL5'!H60</f>
        <v>13.9</v>
      </c>
      <c r="I60" s="89">
        <f>'[2]TOTAL5'!I60</f>
        <v>482.3</v>
      </c>
      <c r="J60" s="62">
        <f>'[2]TOTAL5'!J60</f>
        <v>0</v>
      </c>
      <c r="K60" s="101">
        <f>'[2]TOTAL5'!K60</f>
        <v>0</v>
      </c>
      <c r="L60" s="62">
        <f>'[2]TOTAL5'!L60</f>
        <v>0</v>
      </c>
      <c r="M60" s="89">
        <f>'[2]TOTAL5'!M60</f>
        <v>0</v>
      </c>
      <c r="N60" s="62">
        <f>'[2]TOTAL5'!N60</f>
        <v>0</v>
      </c>
      <c r="O60" s="101">
        <f>'[2]TOTAL5'!O60</f>
        <v>44.7</v>
      </c>
      <c r="P60" s="62">
        <f>'[2]TOTAL5'!P60</f>
        <v>0</v>
      </c>
      <c r="Q60" s="89">
        <f>'[2]TOTAL5'!Q60</f>
        <v>44.7</v>
      </c>
      <c r="R60" s="62" t="s">
        <v>58</v>
      </c>
      <c r="S60" s="13">
        <f>'[2]TOTAL5'!R60</f>
        <v>0</v>
      </c>
      <c r="T60" s="103">
        <f>'[2]TOTAL5'!S60</f>
        <v>446.9</v>
      </c>
      <c r="U60" s="13">
        <f>'[2]TOTAL5'!T60</f>
        <v>204.3</v>
      </c>
      <c r="V60" s="13">
        <f>'[2]TOTAL5'!U60</f>
        <v>651.2</v>
      </c>
      <c r="W60" s="13">
        <f>'[2]TOTAL5'!V60</f>
        <v>0</v>
      </c>
      <c r="X60" s="103">
        <f>'[2]TOTAL5'!W60</f>
        <v>0</v>
      </c>
      <c r="Y60" s="13">
        <f>'[2]TOTAL5'!X60</f>
        <v>3.3</v>
      </c>
      <c r="Z60" s="13">
        <f>'[2]TOTAL5'!Y60</f>
        <v>3.3</v>
      </c>
      <c r="AA60" s="13">
        <f>'[2]TOTAL5'!Z60</f>
        <v>0</v>
      </c>
      <c r="AB60" s="103">
        <f>'[2]TOTAL5'!AA60</f>
        <v>0</v>
      </c>
      <c r="AC60" s="13">
        <f>'[2]TOTAL5'!AB60</f>
        <v>0</v>
      </c>
      <c r="AD60" s="78">
        <f>'[2]TOTAL5'!AC60</f>
        <v>0</v>
      </c>
    </row>
    <row r="61" spans="1:30" ht="12.75">
      <c r="A61" s="62" t="s">
        <v>59</v>
      </c>
      <c r="B61" s="62">
        <f>'[2]TOTAL5'!B61</f>
        <v>39983.56</v>
      </c>
      <c r="C61" s="101">
        <f>'[2]TOTAL5'!C61</f>
        <v>21318.009000000002</v>
      </c>
      <c r="D61" s="62">
        <f>'[2]TOTAL5'!D61</f>
        <v>3823.7</v>
      </c>
      <c r="E61" s="89">
        <f>'[2]TOTAL5'!E61</f>
        <v>65125.26900000001</v>
      </c>
      <c r="F61" s="112">
        <f>'[2]TOTAL5'!F61</f>
        <v>0</v>
      </c>
      <c r="G61" s="101">
        <f>'[2]TOTAL5'!G61</f>
        <v>0</v>
      </c>
      <c r="H61" s="62">
        <f>'[2]TOTAL5'!H61</f>
        <v>0</v>
      </c>
      <c r="I61" s="89">
        <f>'[2]TOTAL5'!I61</f>
        <v>0</v>
      </c>
      <c r="J61" s="62">
        <f>'[2]TOTAL5'!J61</f>
        <v>0</v>
      </c>
      <c r="K61" s="101">
        <f>'[2]TOTAL5'!K61</f>
        <v>0</v>
      </c>
      <c r="L61" s="62">
        <f>'[2]TOTAL5'!L61</f>
        <v>0</v>
      </c>
      <c r="M61" s="89">
        <f>'[2]TOTAL5'!M61</f>
        <v>0</v>
      </c>
      <c r="N61" s="62">
        <f>'[2]TOTAL5'!N61</f>
        <v>0</v>
      </c>
      <c r="O61" s="101">
        <f>'[2]TOTAL5'!O61</f>
        <v>0</v>
      </c>
      <c r="P61" s="62">
        <f>'[2]TOTAL5'!P61</f>
        <v>0</v>
      </c>
      <c r="Q61" s="89">
        <f>'[2]TOTAL5'!Q61</f>
        <v>0</v>
      </c>
      <c r="R61" s="62" t="s">
        <v>59</v>
      </c>
      <c r="S61" s="13">
        <f>'[2]TOTAL5'!R61</f>
        <v>0</v>
      </c>
      <c r="T61" s="103">
        <f>'[2]TOTAL5'!S61</f>
        <v>778.095</v>
      </c>
      <c r="U61" s="13">
        <f>'[2]TOTAL5'!T61</f>
        <v>341.69</v>
      </c>
      <c r="V61" s="13">
        <f>'[2]TOTAL5'!U61</f>
        <v>1119.785</v>
      </c>
      <c r="W61" s="13">
        <f>'[2]TOTAL5'!V61</f>
        <v>1992.0079999999998</v>
      </c>
      <c r="X61" s="103">
        <f>'[2]TOTAL5'!W61</f>
        <v>546.254</v>
      </c>
      <c r="Y61" s="13">
        <f>'[2]TOTAL5'!X61</f>
        <v>57.55</v>
      </c>
      <c r="Z61" s="13">
        <f>'[2]TOTAL5'!Y61</f>
        <v>2595.8120000000004</v>
      </c>
      <c r="AA61" s="13">
        <f>'[2]TOTAL5'!Z61</f>
        <v>0</v>
      </c>
      <c r="AB61" s="103">
        <f>'[2]TOTAL5'!AA61</f>
        <v>51.38099999999999</v>
      </c>
      <c r="AC61" s="13">
        <f>'[2]TOTAL5'!AB61</f>
        <v>0</v>
      </c>
      <c r="AD61" s="78">
        <f>'[2]TOTAL5'!AC61</f>
        <v>51.38099999999999</v>
      </c>
    </row>
    <row r="62" spans="1:30" ht="12.75">
      <c r="A62" s="62" t="s">
        <v>60</v>
      </c>
      <c r="B62" s="62">
        <f>'[2]TOTAL5'!B62</f>
        <v>127839.22200000001</v>
      </c>
      <c r="C62" s="101">
        <f>'[2]TOTAL5'!C62</f>
        <v>13494.03</v>
      </c>
      <c r="D62" s="62">
        <f>'[2]TOTAL5'!D62</f>
        <v>0</v>
      </c>
      <c r="E62" s="89">
        <f>'[2]TOTAL5'!E62</f>
        <v>141333.252</v>
      </c>
      <c r="F62" s="112">
        <f>'[2]TOTAL5'!F62</f>
        <v>15.4</v>
      </c>
      <c r="G62" s="101">
        <f>'[2]TOTAL5'!G62</f>
        <v>99.2</v>
      </c>
      <c r="H62" s="62">
        <f>'[2]TOTAL5'!H62</f>
        <v>0</v>
      </c>
      <c r="I62" s="89">
        <f>'[2]TOTAL5'!I62</f>
        <v>114.6</v>
      </c>
      <c r="J62" s="62">
        <f>'[2]TOTAL5'!J62</f>
        <v>0</v>
      </c>
      <c r="K62" s="101">
        <f>'[2]TOTAL5'!K62</f>
        <v>0</v>
      </c>
      <c r="L62" s="62">
        <f>'[2]TOTAL5'!L62</f>
        <v>0</v>
      </c>
      <c r="M62" s="89">
        <f>'[2]TOTAL5'!M62</f>
        <v>0</v>
      </c>
      <c r="N62" s="62">
        <f>'[2]TOTAL5'!N62</f>
        <v>419.74600000000004</v>
      </c>
      <c r="O62" s="101">
        <f>'[2]TOTAL5'!O62</f>
        <v>0</v>
      </c>
      <c r="P62" s="62">
        <f>'[2]TOTAL5'!P62</f>
        <v>0</v>
      </c>
      <c r="Q62" s="89">
        <f>'[2]TOTAL5'!Q62</f>
        <v>419.74600000000004</v>
      </c>
      <c r="R62" s="62" t="s">
        <v>60</v>
      </c>
      <c r="S62" s="13">
        <f>'[2]TOTAL5'!R62</f>
        <v>26063.8</v>
      </c>
      <c r="T62" s="103">
        <f>'[2]TOTAL5'!S62</f>
        <v>3319.9</v>
      </c>
      <c r="U62" s="13">
        <f>'[2]TOTAL5'!T62</f>
        <v>0</v>
      </c>
      <c r="V62" s="13">
        <f>'[2]TOTAL5'!U62</f>
        <v>29383.7</v>
      </c>
      <c r="W62" s="13">
        <f>'[2]TOTAL5'!V62</f>
        <v>10447.5</v>
      </c>
      <c r="X62" s="103">
        <f>'[2]TOTAL5'!W62</f>
        <v>845.4</v>
      </c>
      <c r="Y62" s="13">
        <f>'[2]TOTAL5'!X62</f>
        <v>0</v>
      </c>
      <c r="Z62" s="13">
        <f>'[2]TOTAL5'!Y62</f>
        <v>11292.9</v>
      </c>
      <c r="AA62" s="13">
        <f>'[2]TOTAL5'!Z62</f>
        <v>0</v>
      </c>
      <c r="AB62" s="103">
        <f>'[2]TOTAL5'!AA62</f>
        <v>0</v>
      </c>
      <c r="AC62" s="13">
        <f>'[2]TOTAL5'!AB62</f>
        <v>0</v>
      </c>
      <c r="AD62" s="78">
        <f>'[2]TOTAL5'!AC62</f>
        <v>0</v>
      </c>
    </row>
    <row r="63" spans="1:30" ht="12.75">
      <c r="A63" s="62" t="s">
        <v>61</v>
      </c>
      <c r="B63" s="62">
        <f>'[2]TOTAL5'!B63</f>
        <v>22241.4</v>
      </c>
      <c r="C63" s="101">
        <f>'[2]TOTAL5'!C63</f>
        <v>8546.462</v>
      </c>
      <c r="D63" s="62">
        <f>'[2]TOTAL5'!D63</f>
        <v>209.27</v>
      </c>
      <c r="E63" s="89">
        <f>'[2]TOTAL5'!E63</f>
        <v>30997.132</v>
      </c>
      <c r="F63" s="112">
        <f>'[2]TOTAL5'!F63</f>
        <v>15.4</v>
      </c>
      <c r="G63" s="101">
        <f>'[2]TOTAL5'!G63</f>
        <v>17</v>
      </c>
      <c r="H63" s="62">
        <f>'[2]TOTAL5'!H63</f>
        <v>0</v>
      </c>
      <c r="I63" s="89">
        <f>'[2]TOTAL5'!I63</f>
        <v>32.4</v>
      </c>
      <c r="J63" s="62">
        <f>'[2]TOTAL5'!J63</f>
        <v>0</v>
      </c>
      <c r="K63" s="101">
        <f>'[2]TOTAL5'!K63</f>
        <v>0</v>
      </c>
      <c r="L63" s="62">
        <f>'[2]TOTAL5'!L63</f>
        <v>0</v>
      </c>
      <c r="M63" s="89">
        <f>'[2]TOTAL5'!M63</f>
        <v>0</v>
      </c>
      <c r="N63" s="62">
        <f>'[2]TOTAL5'!N63</f>
        <v>0</v>
      </c>
      <c r="O63" s="101">
        <f>'[2]TOTAL5'!O63</f>
        <v>0</v>
      </c>
      <c r="P63" s="62">
        <f>'[2]TOTAL5'!P63</f>
        <v>0</v>
      </c>
      <c r="Q63" s="89">
        <f>'[2]TOTAL5'!Q63</f>
        <v>0</v>
      </c>
      <c r="R63" s="62" t="s">
        <v>61</v>
      </c>
      <c r="S63" s="13">
        <f>'[2]TOTAL5'!R63</f>
        <v>1445</v>
      </c>
      <c r="T63" s="103">
        <f>'[2]TOTAL5'!S63</f>
        <v>1653.785</v>
      </c>
      <c r="U63" s="13">
        <f>'[2]TOTAL5'!T63</f>
        <v>0</v>
      </c>
      <c r="V63" s="13">
        <f>'[2]TOTAL5'!U63</f>
        <v>3098.785</v>
      </c>
      <c r="W63" s="13">
        <f>'[2]TOTAL5'!V63</f>
        <v>27.2</v>
      </c>
      <c r="X63" s="103">
        <f>'[2]TOTAL5'!W63</f>
        <v>6.34</v>
      </c>
      <c r="Y63" s="13">
        <f>'[2]TOTAL5'!X63</f>
        <v>0</v>
      </c>
      <c r="Z63" s="13">
        <f>'[2]TOTAL5'!Y63</f>
        <v>33.54</v>
      </c>
      <c r="AA63" s="13">
        <f>'[2]TOTAL5'!Z63</f>
        <v>0</v>
      </c>
      <c r="AB63" s="103">
        <f>'[2]TOTAL5'!AA63</f>
        <v>0</v>
      </c>
      <c r="AC63" s="13">
        <f>'[2]TOTAL5'!AB63</f>
        <v>0</v>
      </c>
      <c r="AD63" s="78">
        <f>'[2]TOTAL5'!AC63</f>
        <v>0</v>
      </c>
    </row>
    <row r="64" spans="1:30" ht="12.75">
      <c r="A64" s="62" t="s">
        <v>62</v>
      </c>
      <c r="B64" s="62">
        <f>'[2]TOTAL5'!B64</f>
        <v>419.4</v>
      </c>
      <c r="C64" s="101">
        <f>'[2]TOTAL5'!C64</f>
        <v>2366.215</v>
      </c>
      <c r="D64" s="62">
        <f>'[2]TOTAL5'!D64</f>
        <v>81.6</v>
      </c>
      <c r="E64" s="89">
        <f>'[2]TOTAL5'!E64</f>
        <v>2867.2149999999997</v>
      </c>
      <c r="F64" s="112">
        <f>'[2]TOTAL5'!F64</f>
        <v>0</v>
      </c>
      <c r="G64" s="101">
        <f>'[2]TOTAL5'!G64</f>
        <v>0</v>
      </c>
      <c r="H64" s="62">
        <f>'[2]TOTAL5'!H64</f>
        <v>0</v>
      </c>
      <c r="I64" s="89">
        <f>'[2]TOTAL5'!I64</f>
        <v>0</v>
      </c>
      <c r="J64" s="62">
        <f>'[2]TOTAL5'!J64</f>
        <v>0</v>
      </c>
      <c r="K64" s="101">
        <f>'[2]TOTAL5'!K64</f>
        <v>0</v>
      </c>
      <c r="L64" s="62">
        <f>'[2]TOTAL5'!L64</f>
        <v>0</v>
      </c>
      <c r="M64" s="89">
        <f>'[2]TOTAL5'!M64</f>
        <v>0</v>
      </c>
      <c r="N64" s="62">
        <f>'[2]TOTAL5'!N64</f>
        <v>0</v>
      </c>
      <c r="O64" s="101">
        <f>'[2]TOTAL5'!O64</f>
        <v>0.2</v>
      </c>
      <c r="P64" s="62">
        <f>'[2]TOTAL5'!P64</f>
        <v>0</v>
      </c>
      <c r="Q64" s="89">
        <f>'[2]TOTAL5'!Q64</f>
        <v>0.2</v>
      </c>
      <c r="R64" s="62" t="s">
        <v>62</v>
      </c>
      <c r="S64" s="13">
        <f>'[2]TOTAL5'!R64</f>
        <v>115.5</v>
      </c>
      <c r="T64" s="103">
        <f>'[2]TOTAL5'!S64</f>
        <v>19.6</v>
      </c>
      <c r="U64" s="13">
        <f>'[2]TOTAL5'!T64</f>
        <v>0</v>
      </c>
      <c r="V64" s="13">
        <f>'[2]TOTAL5'!U64</f>
        <v>135.1</v>
      </c>
      <c r="W64" s="13">
        <f>'[2]TOTAL5'!V64</f>
        <v>63.3</v>
      </c>
      <c r="X64" s="103">
        <f>'[2]TOTAL5'!W64</f>
        <v>250.4</v>
      </c>
      <c r="Y64" s="13">
        <f>'[2]TOTAL5'!X64</f>
        <v>2</v>
      </c>
      <c r="Z64" s="13">
        <f>'[2]TOTAL5'!Y64</f>
        <v>315.7</v>
      </c>
      <c r="AA64" s="13">
        <f>'[2]TOTAL5'!Z64</f>
        <v>0</v>
      </c>
      <c r="AB64" s="103">
        <f>'[2]TOTAL5'!AA64</f>
        <v>0</v>
      </c>
      <c r="AC64" s="13">
        <f>'[2]TOTAL5'!AB64</f>
        <v>0</v>
      </c>
      <c r="AD64" s="78">
        <f>'[2]TOTAL5'!AC64</f>
        <v>0</v>
      </c>
    </row>
    <row r="65" spans="1:30" ht="12.75">
      <c r="A65" s="62" t="s">
        <v>63</v>
      </c>
      <c r="B65" s="62">
        <f>'[2]TOTAL5'!B65</f>
        <v>2128.5</v>
      </c>
      <c r="C65" s="101">
        <f>'[2]TOTAL5'!C65</f>
        <v>882</v>
      </c>
      <c r="D65" s="62">
        <f>'[2]TOTAL5'!D65</f>
        <v>0</v>
      </c>
      <c r="E65" s="89">
        <f>'[2]TOTAL5'!E65</f>
        <v>3010.5</v>
      </c>
      <c r="F65" s="112">
        <f>'[2]TOTAL5'!F65</f>
        <v>30.3</v>
      </c>
      <c r="G65" s="101">
        <f>'[2]TOTAL5'!G65</f>
        <v>27.7</v>
      </c>
      <c r="H65" s="62">
        <f>'[2]TOTAL5'!H65</f>
        <v>0</v>
      </c>
      <c r="I65" s="89">
        <f>'[2]TOTAL5'!I65</f>
        <v>58</v>
      </c>
      <c r="J65" s="62">
        <f>'[2]TOTAL5'!J65</f>
        <v>0</v>
      </c>
      <c r="K65" s="101">
        <f>'[2]TOTAL5'!K65</f>
        <v>0</v>
      </c>
      <c r="L65" s="62">
        <f>'[2]TOTAL5'!L65</f>
        <v>0</v>
      </c>
      <c r="M65" s="89">
        <f>'[2]TOTAL5'!M65</f>
        <v>0</v>
      </c>
      <c r="N65" s="62">
        <f>'[2]TOTAL5'!N65</f>
        <v>0</v>
      </c>
      <c r="O65" s="101">
        <f>'[2]TOTAL5'!O65</f>
        <v>0</v>
      </c>
      <c r="P65" s="62">
        <f>'[2]TOTAL5'!P65</f>
        <v>0</v>
      </c>
      <c r="Q65" s="89">
        <f>'[2]TOTAL5'!Q65</f>
        <v>0</v>
      </c>
      <c r="R65" s="62" t="s">
        <v>63</v>
      </c>
      <c r="S65" s="13">
        <f>'[2]TOTAL5'!R65</f>
        <v>195.9</v>
      </c>
      <c r="T65" s="103">
        <f>'[2]TOTAL5'!S65</f>
        <v>28.7</v>
      </c>
      <c r="U65" s="13">
        <f>'[2]TOTAL5'!T65</f>
        <v>40.41</v>
      </c>
      <c r="V65" s="13">
        <f>'[2]TOTAL5'!U65</f>
        <v>265.01</v>
      </c>
      <c r="W65" s="13">
        <f>'[2]TOTAL5'!V65</f>
        <v>0</v>
      </c>
      <c r="X65" s="103">
        <f>'[2]TOTAL5'!W65</f>
        <v>0</v>
      </c>
      <c r="Y65" s="13">
        <f>'[2]TOTAL5'!X65</f>
        <v>0</v>
      </c>
      <c r="Z65" s="13">
        <f>'[2]TOTAL5'!Y65</f>
        <v>0</v>
      </c>
      <c r="AA65" s="13">
        <f>'[2]TOTAL5'!Z65</f>
        <v>0</v>
      </c>
      <c r="AB65" s="103">
        <f>'[2]TOTAL5'!AA65</f>
        <v>0</v>
      </c>
      <c r="AC65" s="13">
        <f>'[2]TOTAL5'!AB65</f>
        <v>0</v>
      </c>
      <c r="AD65" s="78">
        <f>'[2]TOTAL5'!AC65</f>
        <v>0</v>
      </c>
    </row>
    <row r="66" spans="1:30" ht="12.75">
      <c r="A66" s="62" t="s">
        <v>64</v>
      </c>
      <c r="B66" s="62">
        <f>'[2]TOTAL5'!B66</f>
        <v>142.8</v>
      </c>
      <c r="C66" s="101">
        <f>'[2]TOTAL5'!C66</f>
        <v>861.7</v>
      </c>
      <c r="D66" s="62">
        <f>'[2]TOTAL5'!D66</f>
        <v>0</v>
      </c>
      <c r="E66" s="89">
        <f>'[2]TOTAL5'!E66</f>
        <v>1004.5</v>
      </c>
      <c r="F66" s="112">
        <f>'[2]TOTAL5'!F66</f>
        <v>12.1</v>
      </c>
      <c r="G66" s="101">
        <f>'[2]TOTAL5'!G66</f>
        <v>302.2</v>
      </c>
      <c r="H66" s="62">
        <f>'[2]TOTAL5'!H66</f>
        <v>0</v>
      </c>
      <c r="I66" s="89">
        <f>'[2]TOTAL5'!I66</f>
        <v>314.3</v>
      </c>
      <c r="J66" s="62">
        <f>'[2]TOTAL5'!J66</f>
        <v>0</v>
      </c>
      <c r="K66" s="101">
        <f>'[2]TOTAL5'!K66</f>
        <v>0</v>
      </c>
      <c r="L66" s="62">
        <f>'[2]TOTAL5'!L66</f>
        <v>0</v>
      </c>
      <c r="M66" s="89">
        <f>'[2]TOTAL5'!M66</f>
        <v>0</v>
      </c>
      <c r="N66" s="62">
        <f>'[2]TOTAL5'!N66</f>
        <v>0</v>
      </c>
      <c r="O66" s="101">
        <f>'[2]TOTAL5'!O66</f>
        <v>0</v>
      </c>
      <c r="P66" s="62">
        <f>'[2]TOTAL5'!P66</f>
        <v>0</v>
      </c>
      <c r="Q66" s="89">
        <f>'[2]TOTAL5'!Q66</f>
        <v>0</v>
      </c>
      <c r="R66" s="62" t="s">
        <v>64</v>
      </c>
      <c r="S66" s="13">
        <f>'[2]TOTAL5'!R66</f>
        <v>0</v>
      </c>
      <c r="T66" s="103">
        <f>'[2]TOTAL5'!S66</f>
        <v>0</v>
      </c>
      <c r="U66" s="13">
        <f>'[2]TOTAL5'!T66</f>
        <v>0</v>
      </c>
      <c r="V66" s="13">
        <f>'[2]TOTAL5'!U66</f>
        <v>0</v>
      </c>
      <c r="W66" s="13">
        <f>'[2]TOTAL5'!V66</f>
        <v>0</v>
      </c>
      <c r="X66" s="103">
        <f>'[2]TOTAL5'!W66</f>
        <v>0</v>
      </c>
      <c r="Y66" s="13">
        <f>'[2]TOTAL5'!X66</f>
        <v>0</v>
      </c>
      <c r="Z66" s="13">
        <f>'[2]TOTAL5'!Y66</f>
        <v>0</v>
      </c>
      <c r="AA66" s="13">
        <f>'[2]TOTAL5'!Z66</f>
        <v>0</v>
      </c>
      <c r="AB66" s="103">
        <f>'[2]TOTAL5'!AA66</f>
        <v>0</v>
      </c>
      <c r="AC66" s="13">
        <f>'[2]TOTAL5'!AB66</f>
        <v>0</v>
      </c>
      <c r="AD66" s="78">
        <f>'[2]TOTAL5'!AC66</f>
        <v>0</v>
      </c>
    </row>
    <row r="67" spans="1:30" ht="12.75">
      <c r="A67" s="62" t="s">
        <v>65</v>
      </c>
      <c r="B67">
        <f>'[2]TOTAL5'!B67</f>
        <v>0</v>
      </c>
      <c r="C67" s="102">
        <f>'[2]TOTAL5'!C67</f>
        <v>171.3</v>
      </c>
      <c r="D67">
        <f>'[2]TOTAL5'!D67</f>
        <v>145.3</v>
      </c>
      <c r="E67" s="90">
        <f>'[2]TOTAL5'!E67</f>
        <v>316.6</v>
      </c>
      <c r="F67" s="113">
        <f>'[2]TOTAL5'!F67</f>
        <v>0</v>
      </c>
      <c r="G67" s="102">
        <f>'[2]TOTAL5'!G67</f>
        <v>62.6</v>
      </c>
      <c r="H67">
        <f>'[2]TOTAL5'!H67</f>
        <v>0</v>
      </c>
      <c r="I67" s="90">
        <f>'[2]TOTAL5'!I67</f>
        <v>62.6</v>
      </c>
      <c r="J67">
        <f>'[2]TOTAL5'!J67</f>
        <v>0</v>
      </c>
      <c r="K67" s="102">
        <f>'[2]TOTAL5'!K67</f>
        <v>0</v>
      </c>
      <c r="L67">
        <f>'[2]TOTAL5'!L67</f>
        <v>0</v>
      </c>
      <c r="M67" s="90">
        <f>'[2]TOTAL5'!M67</f>
        <v>0</v>
      </c>
      <c r="N67">
        <f>'[2]TOTAL5'!N67</f>
        <v>0</v>
      </c>
      <c r="O67" s="102">
        <f>'[2]TOTAL5'!O67</f>
        <v>0</v>
      </c>
      <c r="P67">
        <f>'[2]TOTAL5'!P67</f>
        <v>0</v>
      </c>
      <c r="Q67" s="90">
        <f>'[2]TOTAL5'!Q67</f>
        <v>0</v>
      </c>
      <c r="R67" s="62" t="s">
        <v>65</v>
      </c>
      <c r="S67" s="13">
        <f>'[2]TOTAL5'!R67</f>
        <v>0</v>
      </c>
      <c r="T67" s="103">
        <f>'[2]TOTAL5'!S67</f>
        <v>0</v>
      </c>
      <c r="U67" s="13">
        <f>'[2]TOTAL5'!T67</f>
        <v>0</v>
      </c>
      <c r="V67" s="13">
        <f>'[2]TOTAL5'!U67</f>
        <v>0</v>
      </c>
      <c r="W67" s="13">
        <f>'[2]TOTAL5'!V67</f>
        <v>0</v>
      </c>
      <c r="X67" s="103">
        <f>'[2]TOTAL5'!W67</f>
        <v>0</v>
      </c>
      <c r="Y67" s="13">
        <f>'[2]TOTAL5'!X67</f>
        <v>8.6</v>
      </c>
      <c r="Z67" s="13">
        <f>'[2]TOTAL5'!Y67</f>
        <v>8.6</v>
      </c>
      <c r="AA67" s="13">
        <f>'[2]TOTAL5'!Z67</f>
        <v>0</v>
      </c>
      <c r="AB67" s="103">
        <f>'[2]TOTAL5'!AA67</f>
        <v>0</v>
      </c>
      <c r="AC67" s="13">
        <f>'[2]TOTAL5'!AB67</f>
        <v>0</v>
      </c>
      <c r="AD67" s="78">
        <f>'[2]TOTAL5'!AC67</f>
        <v>0</v>
      </c>
    </row>
    <row r="68" spans="1:30" ht="12.75">
      <c r="A68" s="62" t="s">
        <v>66</v>
      </c>
      <c r="B68" s="62">
        <f>'[2]TOTAL5'!B68</f>
        <v>0</v>
      </c>
      <c r="C68" s="101">
        <f>'[2]TOTAL5'!C68</f>
        <v>0</v>
      </c>
      <c r="D68" s="62">
        <f>'[2]TOTAL5'!D68</f>
        <v>0</v>
      </c>
      <c r="E68" s="89">
        <f>'[2]TOTAL5'!E68</f>
        <v>0</v>
      </c>
      <c r="F68" s="112">
        <f>'[2]TOTAL5'!F68</f>
        <v>0</v>
      </c>
      <c r="G68" s="101">
        <f>'[2]TOTAL5'!G68</f>
        <v>0</v>
      </c>
      <c r="H68" s="62">
        <f>'[2]TOTAL5'!H68</f>
        <v>0</v>
      </c>
      <c r="I68" s="89">
        <f>'[2]TOTAL5'!I68</f>
        <v>0</v>
      </c>
      <c r="J68" s="62">
        <f>'[2]TOTAL5'!J68</f>
        <v>0</v>
      </c>
      <c r="K68" s="101">
        <f>'[2]TOTAL5'!K68</f>
        <v>0</v>
      </c>
      <c r="L68" s="62">
        <f>'[2]TOTAL5'!L68</f>
        <v>0</v>
      </c>
      <c r="M68" s="89">
        <f>'[2]TOTAL5'!M68</f>
        <v>0</v>
      </c>
      <c r="N68" s="62">
        <f>'[2]TOTAL5'!N68</f>
        <v>0</v>
      </c>
      <c r="O68" s="101">
        <f>'[2]TOTAL5'!O68</f>
        <v>0</v>
      </c>
      <c r="P68" s="62">
        <f>'[2]TOTAL5'!P68</f>
        <v>0</v>
      </c>
      <c r="Q68" s="89">
        <f>'[2]TOTAL5'!Q68</f>
        <v>0</v>
      </c>
      <c r="R68" s="62" t="s">
        <v>66</v>
      </c>
      <c r="S68" s="13">
        <f>'[2]TOTAL5'!R68</f>
        <v>0</v>
      </c>
      <c r="T68" s="103">
        <f>'[2]TOTAL5'!S68</f>
        <v>0</v>
      </c>
      <c r="U68" s="13">
        <f>'[2]TOTAL5'!T68</f>
        <v>0</v>
      </c>
      <c r="V68" s="13">
        <f>'[2]TOTAL5'!U68</f>
        <v>0</v>
      </c>
      <c r="W68" s="13">
        <f>'[2]TOTAL5'!V68</f>
        <v>0</v>
      </c>
      <c r="X68" s="103">
        <f>'[2]TOTAL5'!W68</f>
        <v>0</v>
      </c>
      <c r="Y68" s="13">
        <f>'[2]TOTAL5'!X68</f>
        <v>0</v>
      </c>
      <c r="Z68" s="13">
        <f>'[2]TOTAL5'!Y68</f>
        <v>0</v>
      </c>
      <c r="AA68" s="13">
        <f>'[2]TOTAL5'!Z68</f>
        <v>0</v>
      </c>
      <c r="AB68" s="103">
        <f>'[2]TOTAL5'!AA68</f>
        <v>0</v>
      </c>
      <c r="AC68" s="13">
        <f>'[2]TOTAL5'!AB68</f>
        <v>0</v>
      </c>
      <c r="AD68" s="78">
        <f>'[2]TOTAL5'!AC68</f>
        <v>0</v>
      </c>
    </row>
    <row r="69" spans="1:30" ht="12.75">
      <c r="A69" s="62" t="s">
        <v>67</v>
      </c>
      <c r="B69" s="62">
        <f>'[2]TOTAL5'!B69</f>
        <v>2255.4</v>
      </c>
      <c r="C69" s="101">
        <f>'[2]TOTAL5'!C69</f>
        <v>1914.62</v>
      </c>
      <c r="D69" s="62">
        <f>'[2]TOTAL5'!D69</f>
        <v>263.52</v>
      </c>
      <c r="E69" s="89">
        <f>'[2]TOTAL5'!E69</f>
        <v>4433.54</v>
      </c>
      <c r="F69" s="112">
        <f>'[2]TOTAL5'!F69</f>
        <v>82.4</v>
      </c>
      <c r="G69" s="101">
        <f>'[2]TOTAL5'!G69</f>
        <v>7.9</v>
      </c>
      <c r="H69" s="62">
        <f>'[2]TOTAL5'!H69</f>
        <v>0</v>
      </c>
      <c r="I69" s="89">
        <f>'[2]TOTAL5'!I69</f>
        <v>90.3</v>
      </c>
      <c r="J69" s="62">
        <f>'[2]TOTAL5'!J69</f>
        <v>0</v>
      </c>
      <c r="K69" s="101">
        <f>'[2]TOTAL5'!K69</f>
        <v>0</v>
      </c>
      <c r="L69" s="62">
        <f>'[2]TOTAL5'!L69</f>
        <v>0</v>
      </c>
      <c r="M69" s="89">
        <f>'[2]TOTAL5'!M69</f>
        <v>0</v>
      </c>
      <c r="N69" s="62">
        <f>'[2]TOTAL5'!N69</f>
        <v>0</v>
      </c>
      <c r="O69" s="101">
        <f>'[2]TOTAL5'!O69</f>
        <v>0</v>
      </c>
      <c r="P69" s="62">
        <f>'[2]TOTAL5'!P69</f>
        <v>0</v>
      </c>
      <c r="Q69" s="89">
        <f>'[2]TOTAL5'!Q69</f>
        <v>0</v>
      </c>
      <c r="R69" s="62" t="s">
        <v>67</v>
      </c>
      <c r="S69" s="13">
        <f>'[2]TOTAL5'!R69</f>
        <v>0</v>
      </c>
      <c r="T69" s="103">
        <f>'[2]TOTAL5'!S69</f>
        <v>0</v>
      </c>
      <c r="U69" s="13">
        <f>'[2]TOTAL5'!T69</f>
        <v>8</v>
      </c>
      <c r="V69" s="13">
        <f>'[2]TOTAL5'!U69</f>
        <v>8</v>
      </c>
      <c r="W69" s="13">
        <f>'[2]TOTAL5'!V69</f>
        <v>0</v>
      </c>
      <c r="X69" s="103">
        <f>'[2]TOTAL5'!W69</f>
        <v>0</v>
      </c>
      <c r="Y69" s="13">
        <f>'[2]TOTAL5'!X69</f>
        <v>0</v>
      </c>
      <c r="Z69" s="13">
        <f>'[2]TOTAL5'!Y69</f>
        <v>0</v>
      </c>
      <c r="AA69" s="13">
        <f>'[2]TOTAL5'!Z69</f>
        <v>0</v>
      </c>
      <c r="AB69" s="103">
        <f>'[2]TOTAL5'!AA69</f>
        <v>0</v>
      </c>
      <c r="AC69" s="13">
        <f>'[2]TOTAL5'!AB69</f>
        <v>0</v>
      </c>
      <c r="AD69" s="78">
        <f>'[2]TOTAL5'!AC69</f>
        <v>0</v>
      </c>
    </row>
    <row r="70" spans="1:30" ht="12.75">
      <c r="A70" s="62" t="s">
        <v>68</v>
      </c>
      <c r="B70" s="62">
        <f>'[2]TOTAL5'!B70</f>
        <v>15215.71</v>
      </c>
      <c r="C70" s="101">
        <f>'[2]TOTAL5'!C70</f>
        <v>11530.545999999998</v>
      </c>
      <c r="D70" s="62">
        <f>'[2]TOTAL5'!D70</f>
        <v>0</v>
      </c>
      <c r="E70" s="89">
        <f>'[2]TOTAL5'!E70</f>
        <v>26746.256</v>
      </c>
      <c r="F70" s="112">
        <f>'[2]TOTAL5'!F70</f>
        <v>798.85</v>
      </c>
      <c r="G70" s="101">
        <f>'[2]TOTAL5'!G70</f>
        <v>10.4</v>
      </c>
      <c r="H70" s="62">
        <f>'[2]TOTAL5'!H70</f>
        <v>0</v>
      </c>
      <c r="I70" s="89">
        <f>'[2]TOTAL5'!I70</f>
        <v>809.25</v>
      </c>
      <c r="J70" s="62">
        <f>'[2]TOTAL5'!J70</f>
        <v>2900.45</v>
      </c>
      <c r="K70" s="101">
        <f>'[2]TOTAL5'!K70</f>
        <v>77.8</v>
      </c>
      <c r="L70" s="62">
        <f>'[2]TOTAL5'!L70</f>
        <v>0</v>
      </c>
      <c r="M70" s="89">
        <f>'[2]TOTAL5'!M70</f>
        <v>2978.25</v>
      </c>
      <c r="N70" s="62">
        <f>'[2]TOTAL5'!N70</f>
        <v>0</v>
      </c>
      <c r="O70" s="101">
        <f>'[2]TOTAL5'!O70</f>
        <v>0</v>
      </c>
      <c r="P70" s="62">
        <f>'[2]TOTAL5'!P70</f>
        <v>0</v>
      </c>
      <c r="Q70" s="89">
        <f>'[2]TOTAL5'!Q70</f>
        <v>0</v>
      </c>
      <c r="R70" s="62" t="s">
        <v>68</v>
      </c>
      <c r="S70" s="13">
        <f>'[2]TOTAL5'!R70</f>
        <v>0.47</v>
      </c>
      <c r="T70" s="103">
        <f>'[2]TOTAL5'!S70</f>
        <v>29.3</v>
      </c>
      <c r="U70" s="13">
        <f>'[2]TOTAL5'!T70</f>
        <v>0</v>
      </c>
      <c r="V70" s="13">
        <f>'[2]TOTAL5'!U70</f>
        <v>29.77</v>
      </c>
      <c r="W70" s="13">
        <f>'[2]TOTAL5'!V70</f>
        <v>0</v>
      </c>
      <c r="X70" s="103">
        <f>'[2]TOTAL5'!W70</f>
        <v>0</v>
      </c>
      <c r="Y70" s="13">
        <f>'[2]TOTAL5'!X70</f>
        <v>0</v>
      </c>
      <c r="Z70" s="13">
        <f>'[2]TOTAL5'!Y70</f>
        <v>0</v>
      </c>
      <c r="AA70" s="13">
        <f>'[2]TOTAL5'!Z70</f>
        <v>0</v>
      </c>
      <c r="AB70" s="103">
        <f>'[2]TOTAL5'!AA70</f>
        <v>0</v>
      </c>
      <c r="AC70" s="13">
        <f>'[2]TOTAL5'!AB70</f>
        <v>0</v>
      </c>
      <c r="AD70" s="78">
        <f>'[2]TOTAL5'!AC70</f>
        <v>0</v>
      </c>
    </row>
    <row r="71" spans="1:30" ht="12.75">
      <c r="A71" s="62" t="s">
        <v>69</v>
      </c>
      <c r="B71" s="62">
        <f>'[2]TOTAL5'!B71</f>
        <v>5193.71</v>
      </c>
      <c r="C71" s="101">
        <f>'[2]TOTAL5'!C71</f>
        <v>0</v>
      </c>
      <c r="D71" s="62">
        <f>'[2]TOTAL5'!D71</f>
        <v>271.356</v>
      </c>
      <c r="E71" s="89">
        <f>'[2]TOTAL5'!E71</f>
        <v>5465.066</v>
      </c>
      <c r="F71" s="112">
        <f>'[2]TOTAL5'!F71</f>
        <v>57.467999999999996</v>
      </c>
      <c r="G71" s="101">
        <f>'[2]TOTAL5'!G71</f>
        <v>0</v>
      </c>
      <c r="H71" s="62">
        <f>'[2]TOTAL5'!H71</f>
        <v>0</v>
      </c>
      <c r="I71" s="89">
        <f>'[2]TOTAL5'!I71</f>
        <v>57.467999999999996</v>
      </c>
      <c r="J71" s="62">
        <f>'[2]TOTAL5'!J71</f>
        <v>0</v>
      </c>
      <c r="K71" s="101">
        <f>'[2]TOTAL5'!K71</f>
        <v>0</v>
      </c>
      <c r="L71" s="62">
        <f>'[2]TOTAL5'!L71</f>
        <v>0</v>
      </c>
      <c r="M71" s="89">
        <f>'[2]TOTAL5'!M71</f>
        <v>0</v>
      </c>
      <c r="N71" s="62">
        <f>'[2]TOTAL5'!N71</f>
        <v>0</v>
      </c>
      <c r="O71" s="101">
        <f>'[2]TOTAL5'!O71</f>
        <v>0</v>
      </c>
      <c r="P71" s="62">
        <f>'[2]TOTAL5'!P71</f>
        <v>0</v>
      </c>
      <c r="Q71" s="89">
        <f>'[2]TOTAL5'!Q71</f>
        <v>0</v>
      </c>
      <c r="R71" s="62" t="s">
        <v>69</v>
      </c>
      <c r="S71" s="13">
        <f>'[2]TOTAL5'!R71</f>
        <v>0</v>
      </c>
      <c r="T71" s="103">
        <f>'[2]TOTAL5'!S71</f>
        <v>0</v>
      </c>
      <c r="U71" s="13">
        <f>'[2]TOTAL5'!T71</f>
        <v>109.065</v>
      </c>
      <c r="V71" s="13">
        <f>'[2]TOTAL5'!U71</f>
        <v>109.065</v>
      </c>
      <c r="W71" s="13">
        <f>'[2]TOTAL5'!V71</f>
        <v>0</v>
      </c>
      <c r="X71" s="103">
        <f>'[2]TOTAL5'!W71</f>
        <v>0</v>
      </c>
      <c r="Y71" s="13">
        <f>'[2]TOTAL5'!X71</f>
        <v>14.238999999999999</v>
      </c>
      <c r="Z71" s="13">
        <f>'[2]TOTAL5'!Y71</f>
        <v>14.238999999999999</v>
      </c>
      <c r="AA71" s="13">
        <f>'[2]TOTAL5'!Z71</f>
        <v>0</v>
      </c>
      <c r="AB71" s="103">
        <f>'[2]TOTAL5'!AA71</f>
        <v>0</v>
      </c>
      <c r="AC71" s="13">
        <f>'[2]TOTAL5'!AB71</f>
        <v>0</v>
      </c>
      <c r="AD71" s="78">
        <f>'[2]TOTAL5'!AC71</f>
        <v>0</v>
      </c>
    </row>
    <row r="72" spans="1:30" ht="12.75">
      <c r="A72" s="62" t="s">
        <v>70</v>
      </c>
      <c r="B72" s="62">
        <f>'[2]TOTAL5'!B72</f>
        <v>18168.3</v>
      </c>
      <c r="C72" s="101">
        <f>'[2]TOTAL5'!C72</f>
        <v>9740.4</v>
      </c>
      <c r="D72" s="62">
        <f>'[2]TOTAL5'!D72</f>
        <v>0</v>
      </c>
      <c r="E72" s="89">
        <f>'[2]TOTAL5'!E72</f>
        <v>27908.7</v>
      </c>
      <c r="F72" s="112">
        <f>'[2]TOTAL5'!F72</f>
        <v>0</v>
      </c>
      <c r="G72" s="101">
        <f>'[2]TOTAL5'!G72</f>
        <v>0</v>
      </c>
      <c r="H72" s="62">
        <f>'[2]TOTAL5'!H72</f>
        <v>0</v>
      </c>
      <c r="I72" s="89">
        <f>'[2]TOTAL5'!I72</f>
        <v>0</v>
      </c>
      <c r="J72" s="62">
        <f>'[2]TOTAL5'!J72</f>
        <v>0</v>
      </c>
      <c r="K72" s="101">
        <f>'[2]TOTAL5'!K72</f>
        <v>0</v>
      </c>
      <c r="L72" s="62">
        <f>'[2]TOTAL5'!L72</f>
        <v>0</v>
      </c>
      <c r="M72" s="89">
        <f>'[2]TOTAL5'!M72</f>
        <v>0</v>
      </c>
      <c r="N72" s="62">
        <f>'[2]TOTAL5'!N72</f>
        <v>0</v>
      </c>
      <c r="O72" s="101">
        <f>'[2]TOTAL5'!O72</f>
        <v>0</v>
      </c>
      <c r="P72" s="62">
        <f>'[2]TOTAL5'!P72</f>
        <v>0</v>
      </c>
      <c r="Q72" s="89">
        <f>'[2]TOTAL5'!Q72</f>
        <v>0</v>
      </c>
      <c r="R72" s="62" t="s">
        <v>70</v>
      </c>
      <c r="S72" s="13">
        <f>'[2]TOTAL5'!R72</f>
        <v>0</v>
      </c>
      <c r="T72" s="103">
        <f>'[2]TOTAL5'!S72</f>
        <v>0</v>
      </c>
      <c r="U72" s="13">
        <f>'[2]TOTAL5'!T72</f>
        <v>0</v>
      </c>
      <c r="V72" s="13">
        <f>'[2]TOTAL5'!U72</f>
        <v>0</v>
      </c>
      <c r="W72" s="13">
        <f>'[2]TOTAL5'!V72</f>
        <v>0</v>
      </c>
      <c r="X72" s="103">
        <f>'[2]TOTAL5'!W72</f>
        <v>0</v>
      </c>
      <c r="Y72" s="13">
        <f>'[2]TOTAL5'!X72</f>
        <v>0</v>
      </c>
      <c r="Z72" s="13">
        <f>'[2]TOTAL5'!Y72</f>
        <v>0</v>
      </c>
      <c r="AA72" s="13">
        <f>'[2]TOTAL5'!Z72</f>
        <v>0</v>
      </c>
      <c r="AB72" s="103">
        <f>'[2]TOTAL5'!AA72</f>
        <v>0</v>
      </c>
      <c r="AC72" s="13">
        <f>'[2]TOTAL5'!AB72</f>
        <v>0</v>
      </c>
      <c r="AD72" s="78">
        <f>'[2]TOTAL5'!AC72</f>
        <v>0</v>
      </c>
    </row>
    <row r="73" spans="1:30" ht="12.75">
      <c r="A73" s="62" t="s">
        <v>71</v>
      </c>
      <c r="B73" s="62">
        <f>'[2]TOTAL5'!B73</f>
        <v>44583.478</v>
      </c>
      <c r="C73" s="101">
        <f>'[2]TOTAL5'!C73</f>
        <v>418.455</v>
      </c>
      <c r="D73" s="62">
        <f>'[2]TOTAL5'!D73</f>
        <v>404.4</v>
      </c>
      <c r="E73" s="89">
        <f>'[2]TOTAL5'!E73</f>
        <v>45406.333000000006</v>
      </c>
      <c r="F73" s="112">
        <f>'[2]TOTAL5'!F73</f>
        <v>7</v>
      </c>
      <c r="G73" s="101">
        <f>'[2]TOTAL5'!G73</f>
        <v>0</v>
      </c>
      <c r="H73" s="62">
        <f>'[2]TOTAL5'!H73</f>
        <v>0</v>
      </c>
      <c r="I73" s="89">
        <f>'[2]TOTAL5'!I73</f>
        <v>7</v>
      </c>
      <c r="J73" s="62">
        <f>'[2]TOTAL5'!J73</f>
        <v>21.157</v>
      </c>
      <c r="K73" s="101">
        <f>'[2]TOTAL5'!K73</f>
        <v>0</v>
      </c>
      <c r="L73" s="62">
        <f>'[2]TOTAL5'!L73</f>
        <v>7.5</v>
      </c>
      <c r="M73" s="89">
        <f>'[2]TOTAL5'!M73</f>
        <v>28.657</v>
      </c>
      <c r="N73" s="62">
        <f>'[2]TOTAL5'!N73</f>
        <v>0</v>
      </c>
      <c r="O73" s="101">
        <f>'[2]TOTAL5'!O73</f>
        <v>0</v>
      </c>
      <c r="P73" s="62">
        <f>'[2]TOTAL5'!P73</f>
        <v>0</v>
      </c>
      <c r="Q73" s="89">
        <f>'[2]TOTAL5'!Q73</f>
        <v>0</v>
      </c>
      <c r="R73" s="62" t="s">
        <v>71</v>
      </c>
      <c r="S73" s="13">
        <f>'[2]TOTAL5'!R73</f>
        <v>310.58</v>
      </c>
      <c r="T73" s="103">
        <f>'[2]TOTAL5'!S73</f>
        <v>0.561</v>
      </c>
      <c r="U73" s="13">
        <f>'[2]TOTAL5'!T73</f>
        <v>0</v>
      </c>
      <c r="V73" s="13">
        <f>'[2]TOTAL5'!U73</f>
        <v>311.141</v>
      </c>
      <c r="W73" s="13">
        <f>'[2]TOTAL5'!V73</f>
        <v>4.8759999999999994</v>
      </c>
      <c r="X73" s="103">
        <f>'[2]TOTAL5'!W73</f>
        <v>0</v>
      </c>
      <c r="Y73" s="13">
        <f>'[2]TOTAL5'!X73</f>
        <v>0</v>
      </c>
      <c r="Z73" s="13">
        <f>'[2]TOTAL5'!Y73</f>
        <v>4.8759999999999994</v>
      </c>
      <c r="AA73" s="13">
        <f>'[2]TOTAL5'!Z73</f>
        <v>0</v>
      </c>
      <c r="AB73" s="103">
        <f>'[2]TOTAL5'!AA73</f>
        <v>0</v>
      </c>
      <c r="AC73" s="13">
        <f>'[2]TOTAL5'!AB73</f>
        <v>0</v>
      </c>
      <c r="AD73" s="78">
        <f>'[2]TOTAL5'!AC73</f>
        <v>0</v>
      </c>
    </row>
    <row r="74" spans="1:30" ht="12.75">
      <c r="A74" s="62" t="s">
        <v>72</v>
      </c>
      <c r="B74" s="62">
        <f>'[2]TOTAL5'!B74</f>
        <v>25974.4</v>
      </c>
      <c r="C74" s="101">
        <f>'[2]TOTAL5'!C74</f>
        <v>14266.6</v>
      </c>
      <c r="D74" s="62">
        <f>'[2]TOTAL5'!D74</f>
        <v>154.2</v>
      </c>
      <c r="E74" s="89">
        <f>'[2]TOTAL5'!E74</f>
        <v>40395.2</v>
      </c>
      <c r="F74" s="112">
        <f>'[2]TOTAL5'!F74</f>
        <v>0</v>
      </c>
      <c r="G74" s="101">
        <f>'[2]TOTAL5'!G74</f>
        <v>594.5</v>
      </c>
      <c r="H74" s="62">
        <f>'[2]TOTAL5'!H74</f>
        <v>0</v>
      </c>
      <c r="I74" s="89">
        <f>'[2]TOTAL5'!I74</f>
        <v>594.5</v>
      </c>
      <c r="J74" s="62">
        <f>'[2]TOTAL5'!J74</f>
        <v>0</v>
      </c>
      <c r="K74" s="101">
        <f>'[2]TOTAL5'!K74</f>
        <v>0</v>
      </c>
      <c r="L74" s="62">
        <f>'[2]TOTAL5'!L74</f>
        <v>0</v>
      </c>
      <c r="M74" s="89">
        <f>'[2]TOTAL5'!M74</f>
        <v>0</v>
      </c>
      <c r="N74" s="62">
        <f>'[2]TOTAL5'!N74</f>
        <v>0</v>
      </c>
      <c r="O74" s="101">
        <f>'[2]TOTAL5'!O74</f>
        <v>52.6</v>
      </c>
      <c r="P74" s="62">
        <f>'[2]TOTAL5'!P74</f>
        <v>0</v>
      </c>
      <c r="Q74" s="89">
        <f>'[2]TOTAL5'!Q74</f>
        <v>52.6</v>
      </c>
      <c r="R74" s="62" t="s">
        <v>72</v>
      </c>
      <c r="S74" s="13">
        <f>'[2]TOTAL5'!R74</f>
        <v>376.3</v>
      </c>
      <c r="T74" s="103">
        <f>'[2]TOTAL5'!S74</f>
        <v>710.4</v>
      </c>
      <c r="U74" s="13">
        <f>'[2]TOTAL5'!T74</f>
        <v>22.8</v>
      </c>
      <c r="V74" s="13">
        <f>'[2]TOTAL5'!U74</f>
        <v>1109.5</v>
      </c>
      <c r="W74" s="13">
        <f>'[2]TOTAL5'!V74</f>
        <v>5.1</v>
      </c>
      <c r="X74" s="103">
        <f>'[2]TOTAL5'!W74</f>
        <v>40.1</v>
      </c>
      <c r="Y74" s="13">
        <f>'[2]TOTAL5'!X74</f>
        <v>0</v>
      </c>
      <c r="Z74" s="13">
        <f>'[2]TOTAL5'!Y74</f>
        <v>45.2</v>
      </c>
      <c r="AA74" s="13">
        <f>'[2]TOTAL5'!Z74</f>
        <v>0</v>
      </c>
      <c r="AB74" s="103">
        <f>'[2]TOTAL5'!AA74</f>
        <v>0</v>
      </c>
      <c r="AC74" s="13">
        <f>'[2]TOTAL5'!AB74</f>
        <v>0</v>
      </c>
      <c r="AD74" s="78">
        <f>'[2]TOTAL5'!AC74</f>
        <v>0</v>
      </c>
    </row>
    <row r="75" spans="1:30" ht="12.75">
      <c r="A75" s="62" t="s">
        <v>73</v>
      </c>
      <c r="B75" s="62">
        <f>'[2]TOTAL5'!B75</f>
        <v>0.47400000000000003</v>
      </c>
      <c r="C75" s="101">
        <f>'[2]TOTAL5'!C75</f>
        <v>0</v>
      </c>
      <c r="D75" s="62">
        <f>'[2]TOTAL5'!D75</f>
        <v>0</v>
      </c>
      <c r="E75" s="89">
        <f>'[2]TOTAL5'!E75</f>
        <v>0.47400000000000003</v>
      </c>
      <c r="F75" s="112">
        <f>'[2]TOTAL5'!F75</f>
        <v>0</v>
      </c>
      <c r="G75" s="101">
        <f>'[2]TOTAL5'!G75</f>
        <v>0</v>
      </c>
      <c r="H75" s="62">
        <f>'[2]TOTAL5'!H75</f>
        <v>0</v>
      </c>
      <c r="I75" s="89">
        <f>'[2]TOTAL5'!I75</f>
        <v>0</v>
      </c>
      <c r="J75" s="62">
        <f>'[2]TOTAL5'!J75</f>
        <v>0</v>
      </c>
      <c r="K75" s="101">
        <f>'[2]TOTAL5'!K75</f>
        <v>0</v>
      </c>
      <c r="L75" s="62">
        <f>'[2]TOTAL5'!L75</f>
        <v>0</v>
      </c>
      <c r="M75" s="89">
        <f>'[2]TOTAL5'!M75</f>
        <v>0</v>
      </c>
      <c r="N75" s="62">
        <f>'[2]TOTAL5'!N75</f>
        <v>0</v>
      </c>
      <c r="O75" s="101">
        <f>'[2]TOTAL5'!O75</f>
        <v>0</v>
      </c>
      <c r="P75" s="62">
        <f>'[2]TOTAL5'!P75</f>
        <v>0</v>
      </c>
      <c r="Q75" s="89">
        <f>'[2]TOTAL5'!Q75</f>
        <v>0</v>
      </c>
      <c r="R75" s="62" t="s">
        <v>73</v>
      </c>
      <c r="S75" s="13">
        <f>'[2]TOTAL5'!R75</f>
        <v>0</v>
      </c>
      <c r="T75" s="103">
        <f>'[2]TOTAL5'!S75</f>
        <v>0</v>
      </c>
      <c r="U75" s="13">
        <f>'[2]TOTAL5'!T75</f>
        <v>0</v>
      </c>
      <c r="V75" s="13">
        <f>'[2]TOTAL5'!U75</f>
        <v>0</v>
      </c>
      <c r="W75" s="13">
        <f>'[2]TOTAL5'!V75</f>
        <v>0</v>
      </c>
      <c r="X75" s="103">
        <f>'[2]TOTAL5'!W75</f>
        <v>0</v>
      </c>
      <c r="Y75" s="13">
        <f>'[2]TOTAL5'!X75</f>
        <v>0</v>
      </c>
      <c r="Z75" s="13">
        <f>'[2]TOTAL5'!Y75</f>
        <v>0</v>
      </c>
      <c r="AA75" s="13">
        <f>'[2]TOTAL5'!Z75</f>
        <v>0</v>
      </c>
      <c r="AB75" s="103">
        <f>'[2]TOTAL5'!AA75</f>
        <v>0</v>
      </c>
      <c r="AC75" s="13">
        <f>'[2]TOTAL5'!AB75</f>
        <v>0</v>
      </c>
      <c r="AD75" s="78">
        <f>'[2]TOTAL5'!AC75</f>
        <v>0</v>
      </c>
    </row>
    <row r="76" spans="1:30" ht="12.75">
      <c r="A76" s="62" t="s">
        <v>74</v>
      </c>
      <c r="B76">
        <f>'[2]TOTAL5'!B76</f>
        <v>740.63</v>
      </c>
      <c r="C76" s="102">
        <f>'[2]TOTAL5'!C76</f>
        <v>2.321</v>
      </c>
      <c r="D76">
        <f>'[2]TOTAL5'!D76</f>
        <v>53.6</v>
      </c>
      <c r="E76" s="90">
        <f>'[2]TOTAL5'!E76</f>
        <v>796.551</v>
      </c>
      <c r="F76" s="113">
        <f>'[2]TOTAL5'!F76</f>
        <v>0</v>
      </c>
      <c r="G76" s="102">
        <f>'[2]TOTAL5'!G76</f>
        <v>0</v>
      </c>
      <c r="H76">
        <f>'[2]TOTAL5'!H76</f>
        <v>0</v>
      </c>
      <c r="I76" s="90">
        <f>'[2]TOTAL5'!I76</f>
        <v>0</v>
      </c>
      <c r="J76">
        <f>'[2]TOTAL5'!J76</f>
        <v>8</v>
      </c>
      <c r="K76" s="102">
        <f>'[2]TOTAL5'!K76</f>
        <v>0</v>
      </c>
      <c r="L76">
        <f>'[2]TOTAL5'!L76</f>
        <v>0</v>
      </c>
      <c r="M76" s="90">
        <f>'[2]TOTAL5'!M76</f>
        <v>8</v>
      </c>
      <c r="N76">
        <f>'[2]TOTAL5'!N76</f>
        <v>0</v>
      </c>
      <c r="O76" s="102">
        <f>'[2]TOTAL5'!O76</f>
        <v>0</v>
      </c>
      <c r="P76">
        <f>'[2]TOTAL5'!P76</f>
        <v>0</v>
      </c>
      <c r="Q76" s="90">
        <f>'[2]TOTAL5'!Q76</f>
        <v>0</v>
      </c>
      <c r="R76" s="62" t="s">
        <v>74</v>
      </c>
      <c r="S76" s="13">
        <f>'[2]TOTAL5'!R76</f>
        <v>32.79</v>
      </c>
      <c r="T76" s="103">
        <f>'[2]TOTAL5'!S76</f>
        <v>0</v>
      </c>
      <c r="U76" s="13">
        <f>'[2]TOTAL5'!T76</f>
        <v>24.823</v>
      </c>
      <c r="V76" s="13">
        <f>'[2]TOTAL5'!U76</f>
        <v>57.613</v>
      </c>
      <c r="W76" s="13">
        <f>'[2]TOTAL5'!V76</f>
        <v>0</v>
      </c>
      <c r="X76" s="103">
        <f>'[2]TOTAL5'!W76</f>
        <v>0</v>
      </c>
      <c r="Y76" s="13">
        <f>'[2]TOTAL5'!X76</f>
        <v>0</v>
      </c>
      <c r="Z76" s="13">
        <f>'[2]TOTAL5'!Y76</f>
        <v>0</v>
      </c>
      <c r="AA76" s="13">
        <f>'[2]TOTAL5'!Z76</f>
        <v>0</v>
      </c>
      <c r="AB76" s="103">
        <f>'[2]TOTAL5'!AA76</f>
        <v>0</v>
      </c>
      <c r="AC76" s="13">
        <f>'[2]TOTAL5'!AB76</f>
        <v>0</v>
      </c>
      <c r="AD76" s="78">
        <f>'[2]TOTAL5'!AC76</f>
        <v>0</v>
      </c>
    </row>
    <row r="77" spans="1:30" ht="12.75">
      <c r="A77" s="62" t="s">
        <v>75</v>
      </c>
      <c r="B77" s="62">
        <f>'[2]TOTAL5'!B77</f>
        <v>0</v>
      </c>
      <c r="C77" s="101">
        <f>'[2]TOTAL5'!C77</f>
        <v>0</v>
      </c>
      <c r="D77" s="62">
        <f>'[2]TOTAL5'!D77</f>
        <v>0</v>
      </c>
      <c r="E77" s="89">
        <f>'[2]TOTAL5'!E77</f>
        <v>0</v>
      </c>
      <c r="F77" s="112">
        <f>'[2]TOTAL5'!F77</f>
        <v>0</v>
      </c>
      <c r="G77" s="101">
        <f>'[2]TOTAL5'!G77</f>
        <v>0</v>
      </c>
      <c r="H77" s="62">
        <f>'[2]TOTAL5'!H77</f>
        <v>0</v>
      </c>
      <c r="I77" s="89">
        <f>'[2]TOTAL5'!I77</f>
        <v>0</v>
      </c>
      <c r="J77" s="62">
        <f>'[2]TOTAL5'!J77</f>
        <v>0</v>
      </c>
      <c r="K77" s="101">
        <f>'[2]TOTAL5'!K77</f>
        <v>0</v>
      </c>
      <c r="L77" s="62">
        <f>'[2]TOTAL5'!L77</f>
        <v>0</v>
      </c>
      <c r="M77" s="89">
        <f>'[2]TOTAL5'!M77</f>
        <v>0</v>
      </c>
      <c r="N77" s="62">
        <f>'[2]TOTAL5'!N77</f>
        <v>0</v>
      </c>
      <c r="O77" s="101">
        <f>'[2]TOTAL5'!O77</f>
        <v>0</v>
      </c>
      <c r="P77" s="62">
        <f>'[2]TOTAL5'!P77</f>
        <v>0</v>
      </c>
      <c r="Q77" s="89">
        <f>'[2]TOTAL5'!Q77</f>
        <v>0</v>
      </c>
      <c r="R77" s="62" t="s">
        <v>75</v>
      </c>
      <c r="S77" s="13">
        <f>'[2]TOTAL5'!R77</f>
        <v>0</v>
      </c>
      <c r="T77" s="103">
        <f>'[2]TOTAL5'!S77</f>
        <v>0</v>
      </c>
      <c r="U77" s="13">
        <f>'[2]TOTAL5'!T77</f>
        <v>0</v>
      </c>
      <c r="V77" s="13">
        <f>'[2]TOTAL5'!U77</f>
        <v>0</v>
      </c>
      <c r="W77" s="13">
        <f>'[2]TOTAL5'!V77</f>
        <v>0</v>
      </c>
      <c r="X77" s="103">
        <f>'[2]TOTAL5'!W77</f>
        <v>0</v>
      </c>
      <c r="Y77" s="13">
        <f>'[2]TOTAL5'!X77</f>
        <v>0</v>
      </c>
      <c r="Z77" s="13">
        <f>'[2]TOTAL5'!Y77</f>
        <v>0</v>
      </c>
      <c r="AA77" s="13">
        <f>'[2]TOTAL5'!Z77</f>
        <v>0</v>
      </c>
      <c r="AB77" s="103">
        <f>'[2]TOTAL5'!AA77</f>
        <v>0</v>
      </c>
      <c r="AC77" s="13">
        <f>'[2]TOTAL5'!AB77</f>
        <v>0</v>
      </c>
      <c r="AD77" s="78">
        <f>'[2]TOTAL5'!AC77</f>
        <v>0</v>
      </c>
    </row>
    <row r="78" spans="1:30" ht="12.75">
      <c r="A78" s="62" t="s">
        <v>76</v>
      </c>
      <c r="B78" s="62">
        <f>'[2]TOTAL5'!B78</f>
        <v>42456.7</v>
      </c>
      <c r="C78" s="101">
        <f>'[2]TOTAL5'!C78</f>
        <v>15752.105</v>
      </c>
      <c r="D78" s="62">
        <f>'[2]TOTAL5'!D78</f>
        <v>121.259</v>
      </c>
      <c r="E78" s="89">
        <f>'[2]TOTAL5'!E78</f>
        <v>58330.064</v>
      </c>
      <c r="F78" s="112">
        <f>'[2]TOTAL5'!F78</f>
        <v>0</v>
      </c>
      <c r="G78" s="101">
        <f>'[2]TOTAL5'!G78</f>
        <v>0</v>
      </c>
      <c r="H78" s="62">
        <f>'[2]TOTAL5'!H78</f>
        <v>0</v>
      </c>
      <c r="I78" s="89">
        <f>'[2]TOTAL5'!I78</f>
        <v>0</v>
      </c>
      <c r="J78" s="62">
        <f>'[2]TOTAL5'!J78</f>
        <v>0</v>
      </c>
      <c r="K78" s="101">
        <f>'[2]TOTAL5'!K78</f>
        <v>0</v>
      </c>
      <c r="L78" s="62">
        <f>'[2]TOTAL5'!L78</f>
        <v>0</v>
      </c>
      <c r="M78" s="89">
        <f>'[2]TOTAL5'!M78</f>
        <v>0</v>
      </c>
      <c r="N78" s="62">
        <f>'[2]TOTAL5'!N78</f>
        <v>423.6</v>
      </c>
      <c r="O78" s="101">
        <f>'[2]TOTAL5'!O78</f>
        <v>0</v>
      </c>
      <c r="P78" s="62">
        <f>'[2]TOTAL5'!P78</f>
        <v>0</v>
      </c>
      <c r="Q78" s="89">
        <f>'[2]TOTAL5'!Q78</f>
        <v>423.6</v>
      </c>
      <c r="R78" s="62" t="s">
        <v>76</v>
      </c>
      <c r="S78" s="13">
        <f>'[2]TOTAL5'!R78</f>
        <v>4395.8</v>
      </c>
      <c r="T78" s="103">
        <f>'[2]TOTAL5'!S78</f>
        <v>650.459</v>
      </c>
      <c r="U78" s="13">
        <f>'[2]TOTAL5'!T78</f>
        <v>72.35</v>
      </c>
      <c r="V78" s="13">
        <f>'[2]TOTAL5'!U78</f>
        <v>5118.6089999999995</v>
      </c>
      <c r="W78" s="13">
        <f>'[2]TOTAL5'!V78</f>
        <v>1194</v>
      </c>
      <c r="X78" s="103">
        <f>'[2]TOTAL5'!W78</f>
        <v>389.12</v>
      </c>
      <c r="Y78" s="13">
        <f>'[2]TOTAL5'!X78</f>
        <v>8.1</v>
      </c>
      <c r="Z78" s="13">
        <f>'[2]TOTAL5'!Y78</f>
        <v>1591.22</v>
      </c>
      <c r="AA78" s="13">
        <f>'[2]TOTAL5'!Z78</f>
        <v>0</v>
      </c>
      <c r="AB78" s="103">
        <f>'[2]TOTAL5'!AA78</f>
        <v>0</v>
      </c>
      <c r="AC78" s="13">
        <f>'[2]TOTAL5'!AB78</f>
        <v>0</v>
      </c>
      <c r="AD78" s="78">
        <f>'[2]TOTAL5'!AC78</f>
        <v>0</v>
      </c>
    </row>
    <row r="79" spans="1:30" ht="12.75">
      <c r="A79" s="62" t="s">
        <v>77</v>
      </c>
      <c r="B79" s="62">
        <f>'[2]TOTAL5'!B79</f>
        <v>66103.716</v>
      </c>
      <c r="C79" s="101">
        <f>'[2]TOTAL5'!C79</f>
        <v>29668.58</v>
      </c>
      <c r="D79" s="62">
        <f>'[2]TOTAL5'!D79</f>
        <v>0</v>
      </c>
      <c r="E79" s="89">
        <f>'[2]TOTAL5'!E79</f>
        <v>95772.29599999999</v>
      </c>
      <c r="F79" s="112">
        <f>'[2]TOTAL5'!F79</f>
        <v>146</v>
      </c>
      <c r="G79" s="101">
        <f>'[2]TOTAL5'!G79</f>
        <v>21.8</v>
      </c>
      <c r="H79" s="62">
        <f>'[2]TOTAL5'!H79</f>
        <v>0</v>
      </c>
      <c r="I79" s="89">
        <f>'[2]TOTAL5'!I79</f>
        <v>167.8</v>
      </c>
      <c r="J79" s="62">
        <f>'[2]TOTAL5'!J79</f>
        <v>0</v>
      </c>
      <c r="K79" s="101">
        <f>'[2]TOTAL5'!K79</f>
        <v>0</v>
      </c>
      <c r="L79" s="62">
        <f>'[2]TOTAL5'!L79</f>
        <v>0</v>
      </c>
      <c r="M79" s="89">
        <f>'[2]TOTAL5'!M79</f>
        <v>0</v>
      </c>
      <c r="N79" s="62">
        <f>'[2]TOTAL5'!N79</f>
        <v>0</v>
      </c>
      <c r="O79" s="101">
        <f>'[2]TOTAL5'!O79</f>
        <v>0</v>
      </c>
      <c r="P79" s="62">
        <f>'[2]TOTAL5'!P79</f>
        <v>0</v>
      </c>
      <c r="Q79" s="89">
        <f>'[2]TOTAL5'!Q79</f>
        <v>0</v>
      </c>
      <c r="R79" s="62" t="s">
        <v>77</v>
      </c>
      <c r="S79" s="13">
        <f>'[2]TOTAL5'!R79</f>
        <v>9982.576000000001</v>
      </c>
      <c r="T79" s="103">
        <f>'[2]TOTAL5'!S79</f>
        <v>6927.1</v>
      </c>
      <c r="U79" s="13">
        <f>'[2]TOTAL5'!T79</f>
        <v>101.4</v>
      </c>
      <c r="V79" s="13">
        <f>'[2]TOTAL5'!U79</f>
        <v>17011.076</v>
      </c>
      <c r="W79" s="13">
        <f>'[2]TOTAL5'!V79</f>
        <v>30292.061999999998</v>
      </c>
      <c r="X79" s="103">
        <f>'[2]TOTAL5'!W79</f>
        <v>5622.6</v>
      </c>
      <c r="Y79" s="13">
        <f>'[2]TOTAL5'!X79</f>
        <v>109.3</v>
      </c>
      <c r="Z79" s="13">
        <f>'[2]TOTAL5'!Y79</f>
        <v>36023.962</v>
      </c>
      <c r="AA79" s="13">
        <f>'[2]TOTAL5'!Z79</f>
        <v>0</v>
      </c>
      <c r="AB79" s="103">
        <f>'[2]TOTAL5'!AA79</f>
        <v>0</v>
      </c>
      <c r="AC79" s="13">
        <f>'[2]TOTAL5'!AB79</f>
        <v>0</v>
      </c>
      <c r="AD79" s="78">
        <f>'[2]TOTAL5'!AC79</f>
        <v>0</v>
      </c>
    </row>
    <row r="80" spans="1:30" ht="12.75">
      <c r="A80" s="62" t="s">
        <v>78</v>
      </c>
      <c r="B80" s="62">
        <f>'[2]TOTAL5'!B80</f>
        <v>13816.742</v>
      </c>
      <c r="C80" s="101">
        <f>'[2]TOTAL5'!C80</f>
        <v>665.1</v>
      </c>
      <c r="D80" s="62">
        <f>'[2]TOTAL5'!D80</f>
        <v>969.4</v>
      </c>
      <c r="E80" s="89">
        <f>'[2]TOTAL5'!E80</f>
        <v>15451.242</v>
      </c>
      <c r="F80" s="112">
        <f>'[2]TOTAL5'!F80</f>
        <v>1.7</v>
      </c>
      <c r="G80" s="101">
        <f>'[2]TOTAL5'!G80</f>
        <v>0</v>
      </c>
      <c r="H80" s="62">
        <f>'[2]TOTAL5'!H80</f>
        <v>0</v>
      </c>
      <c r="I80" s="89">
        <f>'[2]TOTAL5'!I80</f>
        <v>1.7</v>
      </c>
      <c r="J80" s="62">
        <f>'[2]TOTAL5'!J80</f>
        <v>0</v>
      </c>
      <c r="K80" s="101">
        <f>'[2]TOTAL5'!K80</f>
        <v>0</v>
      </c>
      <c r="L80" s="62">
        <f>'[2]TOTAL5'!L80</f>
        <v>0</v>
      </c>
      <c r="M80" s="89">
        <f>'[2]TOTAL5'!M80</f>
        <v>0</v>
      </c>
      <c r="N80" s="62">
        <f>'[2]TOTAL5'!N80</f>
        <v>0</v>
      </c>
      <c r="O80" s="101">
        <f>'[2]TOTAL5'!O80</f>
        <v>0</v>
      </c>
      <c r="P80" s="62">
        <f>'[2]TOTAL5'!P80</f>
        <v>0</v>
      </c>
      <c r="Q80" s="89">
        <f>'[2]TOTAL5'!Q80</f>
        <v>0</v>
      </c>
      <c r="R80" s="62" t="s">
        <v>78</v>
      </c>
      <c r="S80" s="13">
        <f>'[2]TOTAL5'!R80</f>
        <v>1890.11</v>
      </c>
      <c r="T80" s="103">
        <f>'[2]TOTAL5'!S80</f>
        <v>1880.3</v>
      </c>
      <c r="U80" s="13">
        <f>'[2]TOTAL5'!T80</f>
        <v>0</v>
      </c>
      <c r="V80" s="13">
        <f>'[2]TOTAL5'!U80</f>
        <v>3770.41</v>
      </c>
      <c r="W80" s="13">
        <f>'[2]TOTAL5'!V80</f>
        <v>948.8779999999999</v>
      </c>
      <c r="X80" s="103">
        <f>'[2]TOTAL5'!W80</f>
        <v>99.9</v>
      </c>
      <c r="Y80" s="13">
        <f>'[2]TOTAL5'!X80</f>
        <v>0</v>
      </c>
      <c r="Z80" s="13">
        <f>'[2]TOTAL5'!Y80</f>
        <v>1048.778</v>
      </c>
      <c r="AA80" s="13">
        <f>'[2]TOTAL5'!Z80</f>
        <v>0</v>
      </c>
      <c r="AB80" s="103">
        <f>'[2]TOTAL5'!AA80</f>
        <v>0</v>
      </c>
      <c r="AC80" s="13">
        <f>'[2]TOTAL5'!AB80</f>
        <v>0</v>
      </c>
      <c r="AD80" s="78">
        <f>'[2]TOTAL5'!AC80</f>
        <v>0</v>
      </c>
    </row>
    <row r="81" spans="1:30" ht="12.75">
      <c r="A81" s="62" t="s">
        <v>79</v>
      </c>
      <c r="B81" s="62">
        <f>'[2]TOTAL5'!B81</f>
        <v>12552.8</v>
      </c>
      <c r="C81" s="101">
        <f>'[2]TOTAL5'!C81</f>
        <v>20191.2</v>
      </c>
      <c r="D81" s="62">
        <f>'[2]TOTAL5'!D81</f>
        <v>0</v>
      </c>
      <c r="E81" s="89">
        <f>'[2]TOTAL5'!E81</f>
        <v>32744</v>
      </c>
      <c r="F81" s="112">
        <f>'[2]TOTAL5'!F81</f>
        <v>319.4</v>
      </c>
      <c r="G81" s="101">
        <f>'[2]TOTAL5'!G81</f>
        <v>902.6</v>
      </c>
      <c r="H81" s="62">
        <f>'[2]TOTAL5'!H81</f>
        <v>0</v>
      </c>
      <c r="I81" s="89">
        <f>'[2]TOTAL5'!I81</f>
        <v>1222</v>
      </c>
      <c r="J81" s="62">
        <f>'[2]TOTAL5'!J81</f>
        <v>0</v>
      </c>
      <c r="K81" s="101">
        <f>'[2]TOTAL5'!K81</f>
        <v>0</v>
      </c>
      <c r="L81" s="62">
        <f>'[2]TOTAL5'!L81</f>
        <v>0</v>
      </c>
      <c r="M81" s="89">
        <f>'[2]TOTAL5'!M81</f>
        <v>0</v>
      </c>
      <c r="N81" s="62">
        <f>'[2]TOTAL5'!N81</f>
        <v>0</v>
      </c>
      <c r="O81" s="101">
        <f>'[2]TOTAL5'!O81</f>
        <v>448.1</v>
      </c>
      <c r="P81" s="62">
        <f>'[2]TOTAL5'!P81</f>
        <v>0</v>
      </c>
      <c r="Q81" s="89">
        <f>'[2]TOTAL5'!Q81</f>
        <v>448.1</v>
      </c>
      <c r="R81" s="62" t="s">
        <v>79</v>
      </c>
      <c r="S81" s="13">
        <f>'[2]TOTAL5'!R81</f>
        <v>1521.7</v>
      </c>
      <c r="T81" s="103">
        <f>'[2]TOTAL5'!S81</f>
        <v>2536.9</v>
      </c>
      <c r="U81" s="13">
        <f>'[2]TOTAL5'!T81</f>
        <v>0</v>
      </c>
      <c r="V81" s="13">
        <f>'[2]TOTAL5'!U81</f>
        <v>4058.6</v>
      </c>
      <c r="W81" s="13">
        <f>'[2]TOTAL5'!V81</f>
        <v>0</v>
      </c>
      <c r="X81" s="103">
        <f>'[2]TOTAL5'!W81</f>
        <v>81.7</v>
      </c>
      <c r="Y81" s="13">
        <f>'[2]TOTAL5'!X81</f>
        <v>0</v>
      </c>
      <c r="Z81" s="13">
        <f>'[2]TOTAL5'!Y81</f>
        <v>81.7</v>
      </c>
      <c r="AA81" s="13">
        <f>'[2]TOTAL5'!Z81</f>
        <v>30.5</v>
      </c>
      <c r="AB81" s="103">
        <f>'[2]TOTAL5'!AA81</f>
        <v>3.5</v>
      </c>
      <c r="AC81" s="13">
        <f>'[2]TOTAL5'!AB81</f>
        <v>0</v>
      </c>
      <c r="AD81" s="78">
        <f>'[2]TOTAL5'!AC81</f>
        <v>34</v>
      </c>
    </row>
    <row r="82" spans="1:30" ht="12.75">
      <c r="A82" s="62" t="s">
        <v>80</v>
      </c>
      <c r="B82" s="62">
        <f>'[2]TOTAL5'!B82</f>
        <v>60799.37</v>
      </c>
      <c r="C82" s="101">
        <f>'[2]TOTAL5'!C82</f>
        <v>28241.583000000002</v>
      </c>
      <c r="D82" s="62">
        <f>'[2]TOTAL5'!D82</f>
        <v>0</v>
      </c>
      <c r="E82" s="89">
        <f>'[2]TOTAL5'!E82</f>
        <v>89040.953</v>
      </c>
      <c r="F82" s="112">
        <f>'[2]TOTAL5'!F82</f>
        <v>0</v>
      </c>
      <c r="G82" s="101">
        <f>'[2]TOTAL5'!G82</f>
        <v>0</v>
      </c>
      <c r="H82" s="62">
        <f>'[2]TOTAL5'!H82</f>
        <v>0</v>
      </c>
      <c r="I82" s="89">
        <f>'[2]TOTAL5'!I82</f>
        <v>0</v>
      </c>
      <c r="J82" s="62">
        <f>'[2]TOTAL5'!J82</f>
        <v>0</v>
      </c>
      <c r="K82" s="101">
        <f>'[2]TOTAL5'!K82</f>
        <v>0</v>
      </c>
      <c r="L82" s="62">
        <f>'[2]TOTAL5'!L82</f>
        <v>0</v>
      </c>
      <c r="M82" s="89">
        <f>'[2]TOTAL5'!M82</f>
        <v>0</v>
      </c>
      <c r="N82" s="62">
        <f>'[2]TOTAL5'!N82</f>
        <v>0</v>
      </c>
      <c r="O82" s="101">
        <f>'[2]TOTAL5'!O82</f>
        <v>0</v>
      </c>
      <c r="P82" s="62">
        <f>'[2]TOTAL5'!P82</f>
        <v>0</v>
      </c>
      <c r="Q82" s="89">
        <f>'[2]TOTAL5'!Q82</f>
        <v>0</v>
      </c>
      <c r="R82" s="62" t="s">
        <v>80</v>
      </c>
      <c r="S82" s="13">
        <f>'[2]TOTAL5'!R82</f>
        <v>22671.47</v>
      </c>
      <c r="T82" s="103">
        <f>'[2]TOTAL5'!S82</f>
        <v>4115.9710000000005</v>
      </c>
      <c r="U82" s="13">
        <f>'[2]TOTAL5'!T82</f>
        <v>0</v>
      </c>
      <c r="V82" s="13">
        <f>'[2]TOTAL5'!U82</f>
        <v>26787.441</v>
      </c>
      <c r="W82" s="13">
        <f>'[2]TOTAL5'!V82</f>
        <v>665.72</v>
      </c>
      <c r="X82" s="103">
        <f>'[2]TOTAL5'!W82</f>
        <v>236.47099999999998</v>
      </c>
      <c r="Y82" s="13">
        <f>'[2]TOTAL5'!X82</f>
        <v>0</v>
      </c>
      <c r="Z82" s="13">
        <f>'[2]TOTAL5'!Y82</f>
        <v>902.191</v>
      </c>
      <c r="AA82" s="13">
        <f>'[2]TOTAL5'!Z82</f>
        <v>0</v>
      </c>
      <c r="AB82" s="103">
        <f>'[2]TOTAL5'!AA82</f>
        <v>0</v>
      </c>
      <c r="AC82" s="13">
        <f>'[2]TOTAL5'!AB82</f>
        <v>0</v>
      </c>
      <c r="AD82" s="78">
        <f>'[2]TOTAL5'!AC82</f>
        <v>0</v>
      </c>
    </row>
    <row r="83" spans="1:30" ht="12.75">
      <c r="A83" s="62" t="s">
        <v>81</v>
      </c>
      <c r="B83" s="62">
        <f>'[2]TOTAL5'!B83</f>
        <v>1061.111</v>
      </c>
      <c r="C83" s="101">
        <f>'[2]TOTAL5'!C83</f>
        <v>2671.218</v>
      </c>
      <c r="D83" s="62">
        <f>'[2]TOTAL5'!D83</f>
        <v>314.009</v>
      </c>
      <c r="E83" s="89">
        <f>'[2]TOTAL5'!E83</f>
        <v>4046.3380000000006</v>
      </c>
      <c r="F83" s="112">
        <f>'[2]TOTAL5'!F83</f>
        <v>154.313</v>
      </c>
      <c r="G83" s="101">
        <f>'[2]TOTAL5'!G83</f>
        <v>858.3989999999999</v>
      </c>
      <c r="H83" s="62">
        <f>'[2]TOTAL5'!H83</f>
        <v>2536.169</v>
      </c>
      <c r="I83" s="89">
        <f>'[2]TOTAL5'!I83</f>
        <v>3548.8810000000003</v>
      </c>
      <c r="J83" s="62">
        <f>'[2]TOTAL5'!J83</f>
        <v>99.284</v>
      </c>
      <c r="K83" s="101">
        <f>'[2]TOTAL5'!K83</f>
        <v>809.8</v>
      </c>
      <c r="L83" s="62">
        <f>'[2]TOTAL5'!L83</f>
        <v>582.74</v>
      </c>
      <c r="M83" s="89">
        <f>'[2]TOTAL5'!M83</f>
        <v>1491.824</v>
      </c>
      <c r="N83" s="62">
        <f>'[2]TOTAL5'!N83</f>
        <v>822.015</v>
      </c>
      <c r="O83" s="101">
        <f>'[2]TOTAL5'!O83</f>
        <v>273.3</v>
      </c>
      <c r="P83" s="62">
        <f>'[2]TOTAL5'!P83</f>
        <v>0</v>
      </c>
      <c r="Q83" s="89">
        <f>'[2]TOTAL5'!Q83</f>
        <v>1095.315</v>
      </c>
      <c r="R83" s="62" t="s">
        <v>81</v>
      </c>
      <c r="S83" s="13">
        <f>'[2]TOTAL5'!R83</f>
        <v>14.395</v>
      </c>
      <c r="T83" s="103">
        <f>'[2]TOTAL5'!S83</f>
        <v>0</v>
      </c>
      <c r="U83" s="13">
        <f>'[2]TOTAL5'!T83</f>
        <v>182.71400000000003</v>
      </c>
      <c r="V83" s="13">
        <f>'[2]TOTAL5'!U83</f>
        <v>197.10900000000004</v>
      </c>
      <c r="W83" s="13">
        <f>'[2]TOTAL5'!V83</f>
        <v>53.798</v>
      </c>
      <c r="X83" s="103">
        <f>'[2]TOTAL5'!W83</f>
        <v>45.4</v>
      </c>
      <c r="Y83" s="13">
        <f>'[2]TOTAL5'!X83</f>
        <v>3.2060000000000004</v>
      </c>
      <c r="Z83" s="13">
        <f>'[2]TOTAL5'!Y83</f>
        <v>102.404</v>
      </c>
      <c r="AA83" s="13">
        <f>'[2]TOTAL5'!Z83</f>
        <v>0</v>
      </c>
      <c r="AB83" s="103">
        <f>'[2]TOTAL5'!AA83</f>
        <v>0</v>
      </c>
      <c r="AC83" s="13">
        <f>'[2]TOTAL5'!AB83</f>
        <v>0</v>
      </c>
      <c r="AD83" s="78">
        <f>'[2]TOTAL5'!AC83</f>
        <v>0</v>
      </c>
    </row>
    <row r="84" spans="1:30" ht="12.75">
      <c r="A84" s="62" t="s">
        <v>82</v>
      </c>
      <c r="B84" s="62">
        <f>'[2]TOTAL5'!B84</f>
        <v>988.76</v>
      </c>
      <c r="C84" s="101">
        <f>'[2]TOTAL5'!C84</f>
        <v>2227.885</v>
      </c>
      <c r="D84" s="62">
        <f>'[2]TOTAL5'!D84</f>
        <v>108.43699999999998</v>
      </c>
      <c r="E84" s="89">
        <f>'[2]TOTAL5'!E84</f>
        <v>3325.0820000000003</v>
      </c>
      <c r="F84" s="112">
        <f>'[2]TOTAL5'!F84</f>
        <v>785.493</v>
      </c>
      <c r="G84" s="101">
        <f>'[2]TOTAL5'!G84</f>
        <v>956.6</v>
      </c>
      <c r="H84" s="62">
        <f>'[2]TOTAL5'!H84</f>
        <v>3655.0160000000005</v>
      </c>
      <c r="I84" s="89">
        <f>'[2]TOTAL5'!I84</f>
        <v>5397.109</v>
      </c>
      <c r="J84" s="62">
        <f>'[2]TOTAL5'!J84</f>
        <v>5.7</v>
      </c>
      <c r="K84" s="101">
        <f>'[2]TOTAL5'!K84</f>
        <v>102.4</v>
      </c>
      <c r="L84" s="62">
        <f>'[2]TOTAL5'!L84</f>
        <v>151.38</v>
      </c>
      <c r="M84" s="89">
        <f>'[2]TOTAL5'!M84</f>
        <v>259.48</v>
      </c>
      <c r="N84" s="62">
        <f>'[2]TOTAL5'!N84</f>
        <v>10.92</v>
      </c>
      <c r="O84" s="101">
        <f>'[2]TOTAL5'!O84</f>
        <v>0</v>
      </c>
      <c r="P84" s="62">
        <f>'[2]TOTAL5'!P84</f>
        <v>0</v>
      </c>
      <c r="Q84" s="89">
        <f>'[2]TOTAL5'!Q84</f>
        <v>10.92</v>
      </c>
      <c r="R84" s="62" t="s">
        <v>82</v>
      </c>
      <c r="S84" s="13">
        <f>'[2]TOTAL5'!R84</f>
        <v>165.35399999999998</v>
      </c>
      <c r="T84" s="103">
        <f>'[2]TOTAL5'!S84</f>
        <v>196.5</v>
      </c>
      <c r="U84" s="13">
        <f>'[2]TOTAL5'!T84</f>
        <v>107.192</v>
      </c>
      <c r="V84" s="13">
        <f>'[2]TOTAL5'!U84</f>
        <v>469.04599999999994</v>
      </c>
      <c r="W84" s="13">
        <f>'[2]TOTAL5'!V84</f>
        <v>362.01599999999996</v>
      </c>
      <c r="X84" s="103">
        <f>'[2]TOTAL5'!W84</f>
        <v>0.3</v>
      </c>
      <c r="Y84" s="13">
        <f>'[2]TOTAL5'!X84</f>
        <v>96.6</v>
      </c>
      <c r="Z84" s="13">
        <f>'[2]TOTAL5'!Y84</f>
        <v>458.916</v>
      </c>
      <c r="AA84" s="13">
        <f>'[2]TOTAL5'!Z84</f>
        <v>0</v>
      </c>
      <c r="AB84" s="103">
        <f>'[2]TOTAL5'!AA84</f>
        <v>22.9</v>
      </c>
      <c r="AC84" s="13">
        <f>'[2]TOTAL5'!AB84</f>
        <v>0</v>
      </c>
      <c r="AD84" s="78">
        <f>'[2]TOTAL5'!AC84</f>
        <v>22.9</v>
      </c>
    </row>
    <row r="85" spans="1:30" ht="12.75">
      <c r="A85" s="62" t="s">
        <v>83</v>
      </c>
      <c r="B85" s="62">
        <f>'[2]TOTAL5'!B85</f>
        <v>0</v>
      </c>
      <c r="C85" s="101">
        <f>'[2]TOTAL5'!C85</f>
        <v>0</v>
      </c>
      <c r="D85" s="62">
        <f>'[2]TOTAL5'!D85</f>
        <v>0</v>
      </c>
      <c r="E85" s="89">
        <f>'[2]TOTAL5'!E85</f>
        <v>0</v>
      </c>
      <c r="F85" s="112">
        <f>'[2]TOTAL5'!F85</f>
        <v>0</v>
      </c>
      <c r="G85" s="101">
        <f>'[2]TOTAL5'!G85</f>
        <v>0</v>
      </c>
      <c r="H85" s="62">
        <f>'[2]TOTAL5'!H85</f>
        <v>0</v>
      </c>
      <c r="I85" s="89">
        <f>'[2]TOTAL5'!I85</f>
        <v>0</v>
      </c>
      <c r="J85" s="62">
        <f>'[2]TOTAL5'!J85</f>
        <v>0</v>
      </c>
      <c r="K85" s="101">
        <f>'[2]TOTAL5'!K85</f>
        <v>0</v>
      </c>
      <c r="L85" s="62">
        <f>'[2]TOTAL5'!L85</f>
        <v>0</v>
      </c>
      <c r="M85" s="89">
        <f>'[2]TOTAL5'!M85</f>
        <v>0</v>
      </c>
      <c r="N85" s="62">
        <f>'[2]TOTAL5'!N85</f>
        <v>0</v>
      </c>
      <c r="O85" s="101">
        <f>'[2]TOTAL5'!O85</f>
        <v>0</v>
      </c>
      <c r="P85" s="62">
        <f>'[2]TOTAL5'!P85</f>
        <v>0</v>
      </c>
      <c r="Q85" s="89">
        <f>'[2]TOTAL5'!Q85</f>
        <v>0</v>
      </c>
      <c r="R85" s="62" t="s">
        <v>83</v>
      </c>
      <c r="S85" s="13">
        <f>'[2]TOTAL5'!R85</f>
        <v>9.933</v>
      </c>
      <c r="T85" s="103">
        <f>'[2]TOTAL5'!S85</f>
        <v>0</v>
      </c>
      <c r="U85" s="13">
        <f>'[2]TOTAL5'!T85</f>
        <v>20.089</v>
      </c>
      <c r="V85" s="13">
        <f>'[2]TOTAL5'!U85</f>
        <v>30.022</v>
      </c>
      <c r="W85" s="13">
        <f>'[2]TOTAL5'!V85</f>
        <v>0</v>
      </c>
      <c r="X85" s="103">
        <f>'[2]TOTAL5'!W85</f>
        <v>0</v>
      </c>
      <c r="Y85" s="13">
        <f>'[2]TOTAL5'!X85</f>
        <v>0</v>
      </c>
      <c r="Z85" s="13">
        <f>'[2]TOTAL5'!Y85</f>
        <v>0</v>
      </c>
      <c r="AA85" s="13">
        <f>'[2]TOTAL5'!Z85</f>
        <v>0</v>
      </c>
      <c r="AB85" s="103">
        <f>'[2]TOTAL5'!AA85</f>
        <v>0</v>
      </c>
      <c r="AC85" s="13">
        <f>'[2]TOTAL5'!AB85</f>
        <v>0</v>
      </c>
      <c r="AD85" s="78">
        <f>'[2]TOTAL5'!AC85</f>
        <v>0</v>
      </c>
    </row>
    <row r="86" spans="1:30" ht="12.75">
      <c r="A86" s="62" t="s">
        <v>84</v>
      </c>
      <c r="B86" s="62">
        <f>'[2]TOTAL5'!B86</f>
        <v>556.152</v>
      </c>
      <c r="C86" s="101">
        <f>'[2]TOTAL5'!C86</f>
        <v>67.7</v>
      </c>
      <c r="D86" s="62">
        <f>'[2]TOTAL5'!D86</f>
        <v>0</v>
      </c>
      <c r="E86" s="89">
        <f>'[2]TOTAL5'!E86</f>
        <v>623.8520000000001</v>
      </c>
      <c r="F86" s="112">
        <f>'[2]TOTAL5'!F86</f>
        <v>1567.83</v>
      </c>
      <c r="G86" s="101">
        <f>'[2]TOTAL5'!G86</f>
        <v>695.7</v>
      </c>
      <c r="H86" s="62">
        <f>'[2]TOTAL5'!H86</f>
        <v>0</v>
      </c>
      <c r="I86" s="89">
        <f>'[2]TOTAL5'!I86</f>
        <v>2263.53</v>
      </c>
      <c r="J86" s="62">
        <f>'[2]TOTAL5'!J86</f>
        <v>0</v>
      </c>
      <c r="K86" s="101">
        <f>'[2]TOTAL5'!K86</f>
        <v>0</v>
      </c>
      <c r="L86" s="62">
        <f>'[2]TOTAL5'!L86</f>
        <v>0</v>
      </c>
      <c r="M86" s="89">
        <f>'[2]TOTAL5'!M86</f>
        <v>0</v>
      </c>
      <c r="N86" s="62">
        <f>'[2]TOTAL5'!N86</f>
        <v>0</v>
      </c>
      <c r="O86" s="101">
        <f>'[2]TOTAL5'!O86</f>
        <v>0</v>
      </c>
      <c r="P86" s="62">
        <f>'[2]TOTAL5'!P86</f>
        <v>0</v>
      </c>
      <c r="Q86" s="89">
        <f>'[2]TOTAL5'!Q86</f>
        <v>0</v>
      </c>
      <c r="R86" s="62" t="s">
        <v>84</v>
      </c>
      <c r="S86" s="13">
        <f>'[2]TOTAL5'!R86</f>
        <v>59.260999999999996</v>
      </c>
      <c r="T86" s="103">
        <f>'[2]TOTAL5'!S86</f>
        <v>0</v>
      </c>
      <c r="U86" s="13">
        <f>'[2]TOTAL5'!T86</f>
        <v>0</v>
      </c>
      <c r="V86" s="13">
        <f>'[2]TOTAL5'!U86</f>
        <v>59.260999999999996</v>
      </c>
      <c r="W86" s="13">
        <f>'[2]TOTAL5'!V86</f>
        <v>0</v>
      </c>
      <c r="X86" s="103">
        <f>'[2]TOTAL5'!W86</f>
        <v>0</v>
      </c>
      <c r="Y86" s="13">
        <f>'[2]TOTAL5'!X86</f>
        <v>0</v>
      </c>
      <c r="Z86" s="13">
        <f>'[2]TOTAL5'!Y86</f>
        <v>0</v>
      </c>
      <c r="AA86" s="13">
        <f>'[2]TOTAL5'!Z86</f>
        <v>0</v>
      </c>
      <c r="AB86" s="103">
        <f>'[2]TOTAL5'!AA86</f>
        <v>0</v>
      </c>
      <c r="AC86" s="13">
        <f>'[2]TOTAL5'!AB86</f>
        <v>0</v>
      </c>
      <c r="AD86" s="78">
        <f>'[2]TOTAL5'!AC86</f>
        <v>0</v>
      </c>
    </row>
    <row r="87" spans="1:30" ht="12.75">
      <c r="A87" s="62" t="s">
        <v>85</v>
      </c>
      <c r="B87" s="62">
        <f>'[2]TOTAL5'!B87</f>
        <v>4887</v>
      </c>
      <c r="C87" s="101">
        <f>'[2]TOTAL5'!C87</f>
        <v>4277.3</v>
      </c>
      <c r="D87" s="62">
        <f>'[2]TOTAL5'!D87</f>
        <v>0</v>
      </c>
      <c r="E87" s="89">
        <f>'[2]TOTAL5'!E87</f>
        <v>9164.3</v>
      </c>
      <c r="F87" s="112">
        <f>'[2]TOTAL5'!F87</f>
        <v>1347</v>
      </c>
      <c r="G87" s="101">
        <f>'[2]TOTAL5'!G87</f>
        <v>300.2</v>
      </c>
      <c r="H87" s="62">
        <f>'[2]TOTAL5'!H87</f>
        <v>0</v>
      </c>
      <c r="I87" s="89">
        <f>'[2]TOTAL5'!I87</f>
        <v>1647.2</v>
      </c>
      <c r="J87" s="62">
        <f>'[2]TOTAL5'!J87</f>
        <v>0</v>
      </c>
      <c r="K87" s="101">
        <f>'[2]TOTAL5'!K87</f>
        <v>0</v>
      </c>
      <c r="L87" s="62">
        <f>'[2]TOTAL5'!L87</f>
        <v>0</v>
      </c>
      <c r="M87" s="89">
        <f>'[2]TOTAL5'!M87</f>
        <v>0</v>
      </c>
      <c r="N87" s="62">
        <f>'[2]TOTAL5'!N87</f>
        <v>1479.2</v>
      </c>
      <c r="O87" s="101">
        <f>'[2]TOTAL5'!O87</f>
        <v>36.7</v>
      </c>
      <c r="P87" s="62">
        <f>'[2]TOTAL5'!P87</f>
        <v>0</v>
      </c>
      <c r="Q87" s="89">
        <f>'[2]TOTAL5'!Q87</f>
        <v>1515.9</v>
      </c>
      <c r="R87" s="62" t="s">
        <v>85</v>
      </c>
      <c r="S87" s="13">
        <f>'[2]TOTAL5'!R87</f>
        <v>795</v>
      </c>
      <c r="T87" s="103">
        <f>'[2]TOTAL5'!S87</f>
        <v>628</v>
      </c>
      <c r="U87" s="13">
        <f>'[2]TOTAL5'!T87</f>
        <v>5.2</v>
      </c>
      <c r="V87" s="13">
        <f>'[2]TOTAL5'!U87</f>
        <v>1428.2</v>
      </c>
      <c r="W87" s="13">
        <f>'[2]TOTAL5'!V87</f>
        <v>214.3</v>
      </c>
      <c r="X87" s="103">
        <f>'[2]TOTAL5'!W87</f>
        <v>248.5</v>
      </c>
      <c r="Y87" s="13">
        <f>'[2]TOTAL5'!X87</f>
        <v>17.7</v>
      </c>
      <c r="Z87" s="13">
        <f>'[2]TOTAL5'!Y87</f>
        <v>480.5</v>
      </c>
      <c r="AA87" s="13">
        <f>'[2]TOTAL5'!Z87</f>
        <v>12.7</v>
      </c>
      <c r="AB87" s="103">
        <f>'[2]TOTAL5'!AA87</f>
        <v>0</v>
      </c>
      <c r="AC87" s="13">
        <f>'[2]TOTAL5'!AB87</f>
        <v>0</v>
      </c>
      <c r="AD87" s="78">
        <f>'[2]TOTAL5'!AC87</f>
        <v>12.7</v>
      </c>
    </row>
    <row r="88" spans="1:30" ht="12.75">
      <c r="A88" s="62" t="s">
        <v>86</v>
      </c>
      <c r="B88" s="62">
        <f>'[2]TOTAL5'!B88</f>
        <v>200835.8</v>
      </c>
      <c r="C88" s="101">
        <f>'[2]TOTAL5'!C88</f>
        <v>20156.74</v>
      </c>
      <c r="D88" s="62">
        <f>'[2]TOTAL5'!D88</f>
        <v>0</v>
      </c>
      <c r="E88" s="89">
        <f>'[2]TOTAL5'!E88</f>
        <v>220992.54</v>
      </c>
      <c r="F88" s="112">
        <f>'[2]TOTAL5'!F88</f>
        <v>1496.8</v>
      </c>
      <c r="G88" s="101">
        <f>'[2]TOTAL5'!G88</f>
        <v>1362.7</v>
      </c>
      <c r="H88" s="62">
        <f>'[2]TOTAL5'!H88</f>
        <v>0</v>
      </c>
      <c r="I88" s="89">
        <f>'[2]TOTAL5'!I88</f>
        <v>2859.5</v>
      </c>
      <c r="J88" s="62">
        <f>'[2]TOTAL5'!J88</f>
        <v>0</v>
      </c>
      <c r="K88" s="101">
        <f>'[2]TOTAL5'!K88</f>
        <v>0</v>
      </c>
      <c r="L88" s="62">
        <f>'[2]TOTAL5'!L88</f>
        <v>0</v>
      </c>
      <c r="M88" s="89">
        <f>'[2]TOTAL5'!M88</f>
        <v>0</v>
      </c>
      <c r="N88" s="62">
        <f>'[2]TOTAL5'!N88</f>
        <v>0</v>
      </c>
      <c r="O88" s="101">
        <f>'[2]TOTAL5'!O88</f>
        <v>205.6</v>
      </c>
      <c r="P88" s="62">
        <f>'[2]TOTAL5'!P88</f>
        <v>0</v>
      </c>
      <c r="Q88" s="89">
        <f>'[2]TOTAL5'!Q88</f>
        <v>205.6</v>
      </c>
      <c r="R88" s="62" t="s">
        <v>86</v>
      </c>
      <c r="S88" s="13">
        <f>'[2]TOTAL5'!R88</f>
        <v>3623.6</v>
      </c>
      <c r="T88" s="103">
        <f>'[2]TOTAL5'!S88</f>
        <v>101.6</v>
      </c>
      <c r="U88" s="13">
        <f>'[2]TOTAL5'!T88</f>
        <v>0</v>
      </c>
      <c r="V88" s="13">
        <f>'[2]TOTAL5'!U88</f>
        <v>3725.2</v>
      </c>
      <c r="W88" s="13">
        <f>'[2]TOTAL5'!V88</f>
        <v>172.5</v>
      </c>
      <c r="X88" s="103">
        <f>'[2]TOTAL5'!W88</f>
        <v>136.5</v>
      </c>
      <c r="Y88" s="13">
        <f>'[2]TOTAL5'!X88</f>
        <v>0</v>
      </c>
      <c r="Z88" s="13">
        <f>'[2]TOTAL5'!Y88</f>
        <v>309</v>
      </c>
      <c r="AA88" s="13">
        <f>'[2]TOTAL5'!Z88</f>
        <v>2215</v>
      </c>
      <c r="AB88" s="103">
        <f>'[2]TOTAL5'!AA88</f>
        <v>36.7</v>
      </c>
      <c r="AC88" s="13">
        <f>'[2]TOTAL5'!AB88</f>
        <v>0</v>
      </c>
      <c r="AD88" s="78">
        <f>'[2]TOTAL5'!AC88</f>
        <v>2251.7</v>
      </c>
    </row>
    <row r="89" spans="1:30" ht="12.75">
      <c r="A89" s="62" t="s">
        <v>87</v>
      </c>
      <c r="B89" s="62">
        <f>'[2]TOTAL5'!B89</f>
        <v>444.053</v>
      </c>
      <c r="C89" s="101">
        <f>'[2]TOTAL5'!C89</f>
        <v>0</v>
      </c>
      <c r="D89" s="62">
        <f>'[2]TOTAL5'!D89</f>
        <v>0</v>
      </c>
      <c r="E89" s="89">
        <f>'[2]TOTAL5'!E89</f>
        <v>444.053</v>
      </c>
      <c r="F89" s="112">
        <f>'[2]TOTAL5'!F89</f>
        <v>6.08</v>
      </c>
      <c r="G89" s="101">
        <f>'[2]TOTAL5'!G89</f>
        <v>0</v>
      </c>
      <c r="H89" s="62">
        <f>'[2]TOTAL5'!H89</f>
        <v>3.52</v>
      </c>
      <c r="I89" s="89">
        <f>'[2]TOTAL5'!I89</f>
        <v>9.6</v>
      </c>
      <c r="J89" s="62">
        <f>'[2]TOTAL5'!J89</f>
        <v>0</v>
      </c>
      <c r="K89" s="101">
        <f>'[2]TOTAL5'!K89</f>
        <v>0</v>
      </c>
      <c r="L89" s="62">
        <f>'[2]TOTAL5'!L89</f>
        <v>0</v>
      </c>
      <c r="M89" s="89">
        <f>'[2]TOTAL5'!M89</f>
        <v>0</v>
      </c>
      <c r="N89" s="62">
        <f>'[2]TOTAL5'!N89</f>
        <v>0</v>
      </c>
      <c r="O89" s="101">
        <f>'[2]TOTAL5'!O89</f>
        <v>0</v>
      </c>
      <c r="P89" s="62">
        <f>'[2]TOTAL5'!P89</f>
        <v>0</v>
      </c>
      <c r="Q89" s="89">
        <f>'[2]TOTAL5'!Q89</f>
        <v>0</v>
      </c>
      <c r="R89" s="62" t="s">
        <v>87</v>
      </c>
      <c r="S89" s="13">
        <f>'[2]TOTAL5'!R89</f>
        <v>6.036</v>
      </c>
      <c r="T89" s="103">
        <f>'[2]TOTAL5'!S89</f>
        <v>0</v>
      </c>
      <c r="U89" s="13">
        <f>'[2]TOTAL5'!T89</f>
        <v>0</v>
      </c>
      <c r="V89" s="13">
        <f>'[2]TOTAL5'!U89</f>
        <v>6.036</v>
      </c>
      <c r="W89" s="13">
        <f>'[2]TOTAL5'!V89</f>
        <v>0</v>
      </c>
      <c r="X89" s="103">
        <f>'[2]TOTAL5'!W89</f>
        <v>0</v>
      </c>
      <c r="Y89" s="13">
        <f>'[2]TOTAL5'!X89</f>
        <v>0</v>
      </c>
      <c r="Z89" s="13">
        <f>'[2]TOTAL5'!Y89</f>
        <v>0</v>
      </c>
      <c r="AA89" s="13">
        <f>'[2]TOTAL5'!Z89</f>
        <v>0</v>
      </c>
      <c r="AB89" s="103">
        <f>'[2]TOTAL5'!AA89</f>
        <v>0</v>
      </c>
      <c r="AC89" s="13">
        <f>'[2]TOTAL5'!AB89</f>
        <v>0</v>
      </c>
      <c r="AD89" s="78">
        <f>'[2]TOTAL5'!AC89</f>
        <v>0</v>
      </c>
    </row>
    <row r="90" spans="1:30" ht="12.75">
      <c r="A90" s="62" t="s">
        <v>88</v>
      </c>
      <c r="B90" s="62">
        <f>'[2]TOTAL5'!B90</f>
        <v>0</v>
      </c>
      <c r="C90" s="101">
        <f>'[2]TOTAL5'!C90</f>
        <v>0</v>
      </c>
      <c r="D90" s="62">
        <f>'[2]TOTAL5'!D90</f>
        <v>0</v>
      </c>
      <c r="E90" s="89">
        <f>'[2]TOTAL5'!E90</f>
        <v>0</v>
      </c>
      <c r="F90" s="112">
        <f>'[2]TOTAL5'!F90</f>
        <v>0</v>
      </c>
      <c r="G90" s="101">
        <f>'[2]TOTAL5'!G90</f>
        <v>0</v>
      </c>
      <c r="H90" s="62">
        <f>'[2]TOTAL5'!H90</f>
        <v>0</v>
      </c>
      <c r="I90" s="89">
        <f>'[2]TOTAL5'!I90</f>
        <v>0</v>
      </c>
      <c r="J90" s="62">
        <f>'[2]TOTAL5'!J90</f>
        <v>0</v>
      </c>
      <c r="K90" s="101">
        <f>'[2]TOTAL5'!K90</f>
        <v>0</v>
      </c>
      <c r="L90" s="62">
        <f>'[2]TOTAL5'!L90</f>
        <v>0</v>
      </c>
      <c r="M90" s="89">
        <f>'[2]TOTAL5'!M90</f>
        <v>0</v>
      </c>
      <c r="N90" s="62">
        <f>'[2]TOTAL5'!N90</f>
        <v>0</v>
      </c>
      <c r="O90" s="101">
        <f>'[2]TOTAL5'!O90</f>
        <v>0</v>
      </c>
      <c r="P90" s="62">
        <f>'[2]TOTAL5'!P90</f>
        <v>0</v>
      </c>
      <c r="Q90" s="89">
        <f>'[2]TOTAL5'!Q90</f>
        <v>0</v>
      </c>
      <c r="R90" s="62" t="s">
        <v>88</v>
      </c>
      <c r="S90" s="13">
        <f>'[2]TOTAL5'!R90</f>
        <v>7.4</v>
      </c>
      <c r="T90" s="103">
        <f>'[2]TOTAL5'!S90</f>
        <v>0</v>
      </c>
      <c r="U90" s="13">
        <f>'[2]TOTAL5'!T90</f>
        <v>0</v>
      </c>
      <c r="V90" s="13">
        <f>'[2]TOTAL5'!U90</f>
        <v>7.4</v>
      </c>
      <c r="W90" s="13">
        <f>'[2]TOTAL5'!V90</f>
        <v>0</v>
      </c>
      <c r="X90" s="103">
        <f>'[2]TOTAL5'!W90</f>
        <v>0</v>
      </c>
      <c r="Y90" s="13">
        <f>'[2]TOTAL5'!X90</f>
        <v>0</v>
      </c>
      <c r="Z90" s="13">
        <f>'[2]TOTAL5'!Y90</f>
        <v>0</v>
      </c>
      <c r="AA90" s="13">
        <f>'[2]TOTAL5'!Z90</f>
        <v>0</v>
      </c>
      <c r="AB90" s="103">
        <f>'[2]TOTAL5'!AA90</f>
        <v>0</v>
      </c>
      <c r="AC90" s="13">
        <f>'[2]TOTAL5'!AB90</f>
        <v>0</v>
      </c>
      <c r="AD90" s="78">
        <f>'[2]TOTAL5'!AC90</f>
        <v>0</v>
      </c>
    </row>
    <row r="91" spans="1:30" ht="12.75">
      <c r="A91" s="62" t="s">
        <v>89</v>
      </c>
      <c r="B91" s="62">
        <f>'[2]TOTAL5'!B91</f>
        <v>90564.766</v>
      </c>
      <c r="C91" s="101">
        <f>'[2]TOTAL5'!C91</f>
        <v>45485.443</v>
      </c>
      <c r="D91" s="62">
        <f>'[2]TOTAL5'!D91</f>
        <v>801.2</v>
      </c>
      <c r="E91" s="89">
        <f>'[2]TOTAL5'!E91</f>
        <v>136851.40900000004</v>
      </c>
      <c r="F91" s="112">
        <f>'[2]TOTAL5'!F91</f>
        <v>129.1</v>
      </c>
      <c r="G91" s="101">
        <f>'[2]TOTAL5'!G91</f>
        <v>9.668</v>
      </c>
      <c r="H91" s="62">
        <f>'[2]TOTAL5'!H91</f>
        <v>0</v>
      </c>
      <c r="I91" s="89">
        <f>'[2]TOTAL5'!I91</f>
        <v>138.768</v>
      </c>
      <c r="J91" s="62">
        <f>'[2]TOTAL5'!J91</f>
        <v>25.4</v>
      </c>
      <c r="K91" s="101">
        <f>'[2]TOTAL5'!K91</f>
        <v>0</v>
      </c>
      <c r="L91" s="62">
        <f>'[2]TOTAL5'!L91</f>
        <v>0</v>
      </c>
      <c r="M91" s="89">
        <f>'[2]TOTAL5'!M91</f>
        <v>25.4</v>
      </c>
      <c r="N91" s="62">
        <f>'[2]TOTAL5'!N91</f>
        <v>87.4</v>
      </c>
      <c r="O91" s="101">
        <f>'[2]TOTAL5'!O91</f>
        <v>0</v>
      </c>
      <c r="P91" s="62">
        <f>'[2]TOTAL5'!P91</f>
        <v>0</v>
      </c>
      <c r="Q91" s="89">
        <f>'[2]TOTAL5'!Q91</f>
        <v>87.4</v>
      </c>
      <c r="R91" s="62" t="s">
        <v>89</v>
      </c>
      <c r="S91" s="13">
        <f>'[2]TOTAL5'!R91</f>
        <v>8194.081</v>
      </c>
      <c r="T91" s="103">
        <f>'[2]TOTAL5'!S91</f>
        <v>3519.2</v>
      </c>
      <c r="U91" s="13">
        <f>'[2]TOTAL5'!T91</f>
        <v>0</v>
      </c>
      <c r="V91" s="13">
        <f>'[2]TOTAL5'!U91</f>
        <v>11713.280999999999</v>
      </c>
      <c r="W91" s="13">
        <f>'[2]TOTAL5'!V91</f>
        <v>414.342</v>
      </c>
      <c r="X91" s="103">
        <f>'[2]TOTAL5'!W91</f>
        <v>143.128</v>
      </c>
      <c r="Y91" s="13">
        <f>'[2]TOTAL5'!X91</f>
        <v>0</v>
      </c>
      <c r="Z91" s="13">
        <f>'[2]TOTAL5'!Y91</f>
        <v>557.47</v>
      </c>
      <c r="AA91" s="13">
        <f>'[2]TOTAL5'!Z91</f>
        <v>0</v>
      </c>
      <c r="AB91" s="103">
        <f>'[2]TOTAL5'!AA91</f>
        <v>0</v>
      </c>
      <c r="AC91" s="13">
        <f>'[2]TOTAL5'!AB91</f>
        <v>0</v>
      </c>
      <c r="AD91" s="78">
        <f>'[2]TOTAL5'!AC91</f>
        <v>0</v>
      </c>
    </row>
    <row r="92" spans="1:30" ht="12.75">
      <c r="A92" s="62" t="s">
        <v>90</v>
      </c>
      <c r="B92" s="62">
        <f>'[2]TOTAL5'!B92</f>
        <v>0</v>
      </c>
      <c r="C92" s="101">
        <f>'[2]TOTAL5'!C92</f>
        <v>0</v>
      </c>
      <c r="D92" s="62">
        <f>'[2]TOTAL5'!D92</f>
        <v>0</v>
      </c>
      <c r="E92" s="89">
        <f>'[2]TOTAL5'!E92</f>
        <v>0</v>
      </c>
      <c r="F92" s="112">
        <f>'[2]TOTAL5'!F92</f>
        <v>0</v>
      </c>
      <c r="G92" s="101">
        <f>'[2]TOTAL5'!G92</f>
        <v>0</v>
      </c>
      <c r="H92" s="62">
        <f>'[2]TOTAL5'!H92</f>
        <v>0</v>
      </c>
      <c r="I92" s="89">
        <f>'[2]TOTAL5'!I92</f>
        <v>0</v>
      </c>
      <c r="J92" s="62">
        <f>'[2]TOTAL5'!J92</f>
        <v>0</v>
      </c>
      <c r="K92" s="101">
        <f>'[2]TOTAL5'!K92</f>
        <v>0</v>
      </c>
      <c r="L92" s="62">
        <f>'[2]TOTAL5'!L92</f>
        <v>0</v>
      </c>
      <c r="M92" s="89">
        <f>'[2]TOTAL5'!M92</f>
        <v>0</v>
      </c>
      <c r="N92" s="62">
        <f>'[2]TOTAL5'!N92</f>
        <v>0</v>
      </c>
      <c r="O92" s="101">
        <f>'[2]TOTAL5'!O92</f>
        <v>0</v>
      </c>
      <c r="P92" s="62">
        <f>'[2]TOTAL5'!P92</f>
        <v>0</v>
      </c>
      <c r="Q92" s="89">
        <f>'[2]TOTAL5'!Q92</f>
        <v>0</v>
      </c>
      <c r="R92" s="62" t="s">
        <v>90</v>
      </c>
      <c r="S92" s="13">
        <f>'[2]TOTAL5'!R92</f>
        <v>0</v>
      </c>
      <c r="T92" s="103">
        <f>'[2]TOTAL5'!S92</f>
        <v>0</v>
      </c>
      <c r="U92" s="13">
        <f>'[2]TOTAL5'!T92</f>
        <v>0</v>
      </c>
      <c r="V92" s="13">
        <f>'[2]TOTAL5'!U92</f>
        <v>0</v>
      </c>
      <c r="W92" s="13">
        <f>'[2]TOTAL5'!V92</f>
        <v>0</v>
      </c>
      <c r="X92" s="103">
        <f>'[2]TOTAL5'!W92</f>
        <v>0</v>
      </c>
      <c r="Y92" s="13">
        <f>'[2]TOTAL5'!X92</f>
        <v>0</v>
      </c>
      <c r="Z92" s="13">
        <f>'[2]TOTAL5'!Y92</f>
        <v>0</v>
      </c>
      <c r="AA92" s="13">
        <f>'[2]TOTAL5'!Z92</f>
        <v>0</v>
      </c>
      <c r="AB92" s="103">
        <f>'[2]TOTAL5'!AA92</f>
        <v>0</v>
      </c>
      <c r="AC92" s="13">
        <f>'[2]TOTAL5'!AB92</f>
        <v>0</v>
      </c>
      <c r="AD92" s="78">
        <f>'[2]TOTAL5'!AC92</f>
        <v>0</v>
      </c>
    </row>
    <row r="93" spans="1:30" ht="12.75">
      <c r="A93" s="62" t="s">
        <v>91</v>
      </c>
      <c r="B93">
        <f>'[2]TOTAL5'!B93</f>
        <v>15435.7</v>
      </c>
      <c r="C93" s="102">
        <f>'[2]TOTAL5'!C93</f>
        <v>14842.01</v>
      </c>
      <c r="D93">
        <f>'[2]TOTAL5'!D93</f>
        <v>3320.4</v>
      </c>
      <c r="E93" s="90">
        <f>'[2]TOTAL5'!E93</f>
        <v>33598.11</v>
      </c>
      <c r="F93" s="113">
        <f>'[2]TOTAL5'!F93</f>
        <v>15.9</v>
      </c>
      <c r="G93" s="102">
        <f>'[2]TOTAL5'!G93</f>
        <v>27.6</v>
      </c>
      <c r="H93">
        <f>'[2]TOTAL5'!H93</f>
        <v>0</v>
      </c>
      <c r="I93" s="90">
        <f>'[2]TOTAL5'!I93</f>
        <v>43.5</v>
      </c>
      <c r="J93">
        <f>'[2]TOTAL5'!J93</f>
        <v>0</v>
      </c>
      <c r="K93" s="102">
        <f>'[2]TOTAL5'!K93</f>
        <v>7</v>
      </c>
      <c r="L93">
        <f>'[2]TOTAL5'!L93</f>
        <v>0</v>
      </c>
      <c r="M93" s="90">
        <f>'[2]TOTAL5'!M93</f>
        <v>7</v>
      </c>
      <c r="N93">
        <f>'[2]TOTAL5'!N93</f>
        <v>0</v>
      </c>
      <c r="O93" s="102">
        <f>'[2]TOTAL5'!O93</f>
        <v>0</v>
      </c>
      <c r="P93">
        <f>'[2]TOTAL5'!P93</f>
        <v>0</v>
      </c>
      <c r="Q93" s="90">
        <f>'[2]TOTAL5'!Q93</f>
        <v>0</v>
      </c>
      <c r="R93" s="62" t="s">
        <v>91</v>
      </c>
      <c r="S93" s="13">
        <f>'[2]TOTAL5'!R93</f>
        <v>3264.4</v>
      </c>
      <c r="T93" s="103">
        <f>'[2]TOTAL5'!S93</f>
        <v>1272.12</v>
      </c>
      <c r="U93" s="13">
        <f>'[2]TOTAL5'!T93</f>
        <v>32.8</v>
      </c>
      <c r="V93" s="13">
        <f>'[2]TOTAL5'!U93</f>
        <v>4569.32</v>
      </c>
      <c r="W93" s="13">
        <f>'[2]TOTAL5'!V93</f>
        <v>109.3</v>
      </c>
      <c r="X93" s="103">
        <f>'[2]TOTAL5'!W93</f>
        <v>16.4</v>
      </c>
      <c r="Y93" s="13">
        <f>'[2]TOTAL5'!X93</f>
        <v>33.4</v>
      </c>
      <c r="Z93" s="13">
        <f>'[2]TOTAL5'!Y93</f>
        <v>159.1</v>
      </c>
      <c r="AA93" s="13">
        <f>'[2]TOTAL5'!Z93</f>
        <v>0</v>
      </c>
      <c r="AB93" s="103">
        <f>'[2]TOTAL5'!AA93</f>
        <v>0</v>
      </c>
      <c r="AC93" s="13">
        <f>'[2]TOTAL5'!AB93</f>
        <v>0</v>
      </c>
      <c r="AD93" s="78">
        <f>'[2]TOTAL5'!AC93</f>
        <v>0</v>
      </c>
    </row>
    <row r="94" spans="1:30" ht="12.75">
      <c r="A94" s="62" t="s">
        <v>92</v>
      </c>
      <c r="B94">
        <f>'[2]TOTAL5'!B94</f>
        <v>0</v>
      </c>
      <c r="C94" s="102">
        <f>'[2]TOTAL5'!C94</f>
        <v>0</v>
      </c>
      <c r="D94">
        <f>'[2]TOTAL5'!D94</f>
        <v>0</v>
      </c>
      <c r="E94" s="90">
        <f>'[2]TOTAL5'!E94</f>
        <v>0</v>
      </c>
      <c r="F94" s="113">
        <f>'[2]TOTAL5'!F94</f>
        <v>0</v>
      </c>
      <c r="G94" s="102">
        <f>'[2]TOTAL5'!G94</f>
        <v>0</v>
      </c>
      <c r="H94">
        <f>'[2]TOTAL5'!H94</f>
        <v>0</v>
      </c>
      <c r="I94" s="90">
        <f>'[2]TOTAL5'!I94</f>
        <v>0</v>
      </c>
      <c r="J94">
        <f>'[2]TOTAL5'!J94</f>
        <v>0</v>
      </c>
      <c r="K94" s="102">
        <f>'[2]TOTAL5'!K94</f>
        <v>0</v>
      </c>
      <c r="L94">
        <f>'[2]TOTAL5'!L94</f>
        <v>0</v>
      </c>
      <c r="M94" s="90">
        <f>'[2]TOTAL5'!M94</f>
        <v>0</v>
      </c>
      <c r="N94">
        <f>'[2]TOTAL5'!N94</f>
        <v>0</v>
      </c>
      <c r="O94" s="102">
        <f>'[2]TOTAL5'!O94</f>
        <v>0</v>
      </c>
      <c r="P94">
        <f>'[2]TOTAL5'!P94</f>
        <v>0</v>
      </c>
      <c r="Q94" s="90">
        <f>'[2]TOTAL5'!Q94</f>
        <v>0</v>
      </c>
      <c r="R94" s="62" t="s">
        <v>92</v>
      </c>
      <c r="S94" s="13">
        <f>'[2]TOTAL5'!R94</f>
        <v>0</v>
      </c>
      <c r="T94" s="103">
        <f>'[2]TOTAL5'!S94</f>
        <v>0</v>
      </c>
      <c r="U94" s="13">
        <f>'[2]TOTAL5'!T94</f>
        <v>0</v>
      </c>
      <c r="V94" s="13">
        <f>'[2]TOTAL5'!U94</f>
        <v>0</v>
      </c>
      <c r="W94" s="13">
        <f>'[2]TOTAL5'!V94</f>
        <v>0</v>
      </c>
      <c r="X94" s="103">
        <f>'[2]TOTAL5'!W94</f>
        <v>0</v>
      </c>
      <c r="Y94" s="13">
        <f>'[2]TOTAL5'!X94</f>
        <v>0</v>
      </c>
      <c r="Z94" s="13">
        <f>'[2]TOTAL5'!Y94</f>
        <v>0</v>
      </c>
      <c r="AA94" s="13">
        <f>'[2]TOTAL5'!Z94</f>
        <v>0</v>
      </c>
      <c r="AB94" s="103">
        <f>'[2]TOTAL5'!AA94</f>
        <v>0</v>
      </c>
      <c r="AC94" s="13">
        <f>'[2]TOTAL5'!AB94</f>
        <v>0</v>
      </c>
      <c r="AD94" s="78">
        <f>'[2]TOTAL5'!AC94</f>
        <v>0</v>
      </c>
    </row>
    <row r="95" spans="1:30" ht="12.75">
      <c r="A95" s="62" t="s">
        <v>93</v>
      </c>
      <c r="B95">
        <f>'[2]TOTAL5'!B95</f>
        <v>0</v>
      </c>
      <c r="C95" s="102">
        <f>'[2]TOTAL5'!C95</f>
        <v>0</v>
      </c>
      <c r="D95">
        <f>'[2]TOTAL5'!D95</f>
        <v>0</v>
      </c>
      <c r="E95" s="90">
        <f>'[2]TOTAL5'!E95</f>
        <v>0</v>
      </c>
      <c r="F95" s="113">
        <f>'[2]TOTAL5'!F95</f>
        <v>0</v>
      </c>
      <c r="G95" s="102">
        <f>'[2]TOTAL5'!G95</f>
        <v>0</v>
      </c>
      <c r="H95">
        <f>'[2]TOTAL5'!H95</f>
        <v>0</v>
      </c>
      <c r="I95" s="90">
        <f>'[2]TOTAL5'!I95</f>
        <v>0</v>
      </c>
      <c r="J95">
        <f>'[2]TOTAL5'!J95</f>
        <v>0</v>
      </c>
      <c r="K95" s="102">
        <f>'[2]TOTAL5'!K95</f>
        <v>0</v>
      </c>
      <c r="L95">
        <f>'[2]TOTAL5'!L95</f>
        <v>0</v>
      </c>
      <c r="M95" s="90">
        <f>'[2]TOTAL5'!M95</f>
        <v>0</v>
      </c>
      <c r="N95">
        <f>'[2]TOTAL5'!N95</f>
        <v>0</v>
      </c>
      <c r="O95" s="102">
        <f>'[2]TOTAL5'!O95</f>
        <v>0</v>
      </c>
      <c r="P95">
        <f>'[2]TOTAL5'!P95</f>
        <v>0</v>
      </c>
      <c r="Q95" s="90">
        <f>'[2]TOTAL5'!Q95</f>
        <v>0</v>
      </c>
      <c r="R95" s="62" t="s">
        <v>93</v>
      </c>
      <c r="S95" s="13">
        <f>'[2]TOTAL5'!R95</f>
        <v>0</v>
      </c>
      <c r="T95" s="103">
        <f>'[2]TOTAL5'!S95</f>
        <v>0</v>
      </c>
      <c r="U95" s="13">
        <f>'[2]TOTAL5'!T95</f>
        <v>0</v>
      </c>
      <c r="V95" s="13">
        <f>'[2]TOTAL5'!U95</f>
        <v>0</v>
      </c>
      <c r="W95" s="13">
        <f>'[2]TOTAL5'!V95</f>
        <v>0</v>
      </c>
      <c r="X95" s="103">
        <f>'[2]TOTAL5'!W95</f>
        <v>0</v>
      </c>
      <c r="Y95" s="13">
        <f>'[2]TOTAL5'!X95</f>
        <v>0</v>
      </c>
      <c r="Z95" s="13">
        <f>'[2]TOTAL5'!Y95</f>
        <v>0</v>
      </c>
      <c r="AA95" s="13">
        <f>'[2]TOTAL5'!Z95</f>
        <v>0</v>
      </c>
      <c r="AB95" s="103">
        <f>'[2]TOTAL5'!AA95</f>
        <v>0</v>
      </c>
      <c r="AC95" s="13">
        <f>'[2]TOTAL5'!AB95</f>
        <v>0</v>
      </c>
      <c r="AD95" s="78">
        <f>'[2]TOTAL5'!AC95</f>
        <v>0</v>
      </c>
    </row>
    <row r="96" spans="1:30" ht="12.75">
      <c r="A96" s="62" t="s">
        <v>94</v>
      </c>
      <c r="B96" s="62">
        <f>'[2]TOTAL5'!B96</f>
        <v>0</v>
      </c>
      <c r="C96" s="101">
        <f>'[2]TOTAL5'!C96</f>
        <v>0</v>
      </c>
      <c r="D96" s="62">
        <f>'[2]TOTAL5'!D96</f>
        <v>0</v>
      </c>
      <c r="E96" s="89">
        <f>'[2]TOTAL5'!E96</f>
        <v>0</v>
      </c>
      <c r="F96" s="112">
        <f>'[2]TOTAL5'!F96</f>
        <v>0</v>
      </c>
      <c r="G96" s="101">
        <f>'[2]TOTAL5'!G96</f>
        <v>0</v>
      </c>
      <c r="H96" s="62">
        <f>'[2]TOTAL5'!H96</f>
        <v>0</v>
      </c>
      <c r="I96" s="89">
        <f>'[2]TOTAL5'!I96</f>
        <v>0</v>
      </c>
      <c r="J96" s="62">
        <f>'[2]TOTAL5'!J96</f>
        <v>0</v>
      </c>
      <c r="K96" s="101">
        <f>'[2]TOTAL5'!K96</f>
        <v>0</v>
      </c>
      <c r="L96" s="62">
        <f>'[2]TOTAL5'!L96</f>
        <v>0</v>
      </c>
      <c r="M96" s="89">
        <f>'[2]TOTAL5'!M96</f>
        <v>0</v>
      </c>
      <c r="N96" s="62">
        <f>'[2]TOTAL5'!N96</f>
        <v>0</v>
      </c>
      <c r="O96" s="101">
        <f>'[2]TOTAL5'!O96</f>
        <v>0</v>
      </c>
      <c r="P96" s="62">
        <f>'[2]TOTAL5'!P96</f>
        <v>0</v>
      </c>
      <c r="Q96" s="89">
        <f>'[2]TOTAL5'!Q96</f>
        <v>0</v>
      </c>
      <c r="R96" s="62" t="s">
        <v>94</v>
      </c>
      <c r="S96" s="13">
        <f>'[2]TOTAL5'!R96</f>
        <v>0</v>
      </c>
      <c r="T96" s="103">
        <f>'[2]TOTAL5'!S96</f>
        <v>0</v>
      </c>
      <c r="U96" s="13">
        <f>'[2]TOTAL5'!T96</f>
        <v>0</v>
      </c>
      <c r="V96" s="13">
        <f>'[2]TOTAL5'!U96</f>
        <v>0</v>
      </c>
      <c r="W96" s="13">
        <f>'[2]TOTAL5'!V96</f>
        <v>0</v>
      </c>
      <c r="X96" s="103">
        <f>'[2]TOTAL5'!W96</f>
        <v>0</v>
      </c>
      <c r="Y96" s="13">
        <f>'[2]TOTAL5'!X96</f>
        <v>0</v>
      </c>
      <c r="Z96" s="13">
        <f>'[2]TOTAL5'!Y96</f>
        <v>0</v>
      </c>
      <c r="AA96" s="13">
        <f>'[2]TOTAL5'!Z96</f>
        <v>0</v>
      </c>
      <c r="AB96" s="103">
        <f>'[2]TOTAL5'!AA96</f>
        <v>0</v>
      </c>
      <c r="AC96" s="13">
        <f>'[2]TOTAL5'!AB96</f>
        <v>0</v>
      </c>
      <c r="AD96" s="78">
        <f>'[2]TOTAL5'!AC96</f>
        <v>0</v>
      </c>
    </row>
    <row r="97" spans="1:30" s="57" customFormat="1" ht="13.5" customHeight="1">
      <c r="A97" s="62" t="s">
        <v>95</v>
      </c>
      <c r="B97">
        <f>'[2]TOTAL5'!B97</f>
        <v>1237.66</v>
      </c>
      <c r="C97" s="102">
        <f>'[2]TOTAL5'!C97</f>
        <v>5579.9</v>
      </c>
      <c r="D97">
        <f>'[2]TOTAL5'!D97</f>
        <v>0</v>
      </c>
      <c r="E97" s="90">
        <f>'[2]TOTAL5'!E97</f>
        <v>6817.56</v>
      </c>
      <c r="F97" s="113">
        <f>'[2]TOTAL5'!F97</f>
        <v>0</v>
      </c>
      <c r="G97" s="102">
        <f>'[2]TOTAL5'!G97</f>
        <v>0</v>
      </c>
      <c r="H97">
        <f>'[2]TOTAL5'!H97</f>
        <v>0</v>
      </c>
      <c r="I97" s="90">
        <f>'[2]TOTAL5'!I97</f>
        <v>0</v>
      </c>
      <c r="J97">
        <f>'[2]TOTAL5'!J97</f>
        <v>0</v>
      </c>
      <c r="K97" s="102">
        <f>'[2]TOTAL5'!K97</f>
        <v>0</v>
      </c>
      <c r="L97">
        <f>'[2]TOTAL5'!L97</f>
        <v>0</v>
      </c>
      <c r="M97" s="90">
        <f>'[2]TOTAL5'!M97</f>
        <v>0</v>
      </c>
      <c r="N97">
        <f>'[2]TOTAL5'!N97</f>
        <v>0</v>
      </c>
      <c r="O97" s="102">
        <f>'[2]TOTAL5'!O97</f>
        <v>0</v>
      </c>
      <c r="P97">
        <f>'[2]TOTAL5'!P97</f>
        <v>0</v>
      </c>
      <c r="Q97" s="90">
        <f>'[2]TOTAL5'!Q97</f>
        <v>0</v>
      </c>
      <c r="R97" s="62" t="s">
        <v>95</v>
      </c>
      <c r="S97" s="13">
        <f>'[2]TOTAL5'!R97</f>
        <v>1286.925</v>
      </c>
      <c r="T97" s="103">
        <f>'[2]TOTAL5'!S97</f>
        <v>94.8</v>
      </c>
      <c r="U97" s="13">
        <f>'[2]TOTAL5'!T97</f>
        <v>0</v>
      </c>
      <c r="V97" s="13">
        <f>'[2]TOTAL5'!U97</f>
        <v>1381.725</v>
      </c>
      <c r="W97" s="13">
        <f>'[2]TOTAL5'!V97</f>
        <v>579.884</v>
      </c>
      <c r="X97" s="103">
        <f>'[2]TOTAL5'!W97</f>
        <v>0</v>
      </c>
      <c r="Y97" s="13">
        <f>'[2]TOTAL5'!X97</f>
        <v>0</v>
      </c>
      <c r="Z97" s="13">
        <f>'[2]TOTAL5'!Y97</f>
        <v>579.884</v>
      </c>
      <c r="AA97" s="13">
        <f>'[2]TOTAL5'!Z97</f>
        <v>0</v>
      </c>
      <c r="AB97" s="103">
        <f>'[2]TOTAL5'!AA97</f>
        <v>0</v>
      </c>
      <c r="AC97" s="13">
        <f>'[2]TOTAL5'!AB97</f>
        <v>0</v>
      </c>
      <c r="AD97" s="78">
        <f>'[2]TOTAL5'!AC97</f>
        <v>0</v>
      </c>
    </row>
    <row r="98" spans="1:30" s="57" customFormat="1" ht="13.5" customHeight="1">
      <c r="A98" s="62"/>
      <c r="B98" s="62">
        <f>'[2]TOTAL5'!B101</f>
        <v>0</v>
      </c>
      <c r="C98" s="101">
        <f>'[2]TOTAL5'!C101</f>
        <v>0</v>
      </c>
      <c r="D98" s="62">
        <f>'[2]TOTAL5'!D101</f>
        <v>0</v>
      </c>
      <c r="E98" s="89">
        <f>'[2]TOTAL5'!E101</f>
        <v>0</v>
      </c>
      <c r="F98" s="112">
        <f>'[2]TOTAL5'!F101</f>
        <v>0</v>
      </c>
      <c r="G98" s="101">
        <f>'[2]TOTAL5'!G101</f>
        <v>0</v>
      </c>
      <c r="H98" s="62">
        <f>'[2]TOTAL5'!H101</f>
        <v>0</v>
      </c>
      <c r="I98" s="89">
        <f>'[2]TOTAL5'!I101</f>
        <v>0</v>
      </c>
      <c r="J98" s="62">
        <f>'[2]TOTAL5'!J101</f>
        <v>0</v>
      </c>
      <c r="K98" s="101">
        <f>'[2]TOTAL5'!K101</f>
        <v>0</v>
      </c>
      <c r="L98" s="62">
        <f>'[2]TOTAL5'!L101</f>
        <v>0</v>
      </c>
      <c r="M98" s="89">
        <f>'[2]TOTAL5'!M101</f>
        <v>0</v>
      </c>
      <c r="N98" s="62">
        <f>'[2]TOTAL5'!N101</f>
        <v>0</v>
      </c>
      <c r="O98" s="101">
        <f>'[2]TOTAL5'!O101</f>
        <v>0</v>
      </c>
      <c r="P98" s="62">
        <f>'[2]TOTAL5'!P101</f>
        <v>0</v>
      </c>
      <c r="Q98" s="89">
        <f>'[2]TOTAL5'!Q101</f>
        <v>0</v>
      </c>
      <c r="R98" s="62"/>
      <c r="S98" s="13"/>
      <c r="T98" s="103"/>
      <c r="U98" s="13"/>
      <c r="V98" s="13"/>
      <c r="W98" s="13"/>
      <c r="X98" s="103"/>
      <c r="Y98" s="13"/>
      <c r="Z98" s="13"/>
      <c r="AA98" s="13"/>
      <c r="AB98" s="103"/>
      <c r="AC98" s="13"/>
      <c r="AD98" s="78"/>
    </row>
    <row r="99" spans="1:30" ht="12.75">
      <c r="A99" s="62"/>
      <c r="B99" s="13">
        <f>'[2]TOTAL5'!B99</f>
        <v>0</v>
      </c>
      <c r="C99" s="103">
        <f>'[2]TOTAL5'!C99</f>
        <v>0</v>
      </c>
      <c r="D99" s="13">
        <f>'[2]TOTAL5'!D99</f>
        <v>0</v>
      </c>
      <c r="E99" s="91">
        <f>'[2]TOTAL5'!E99</f>
        <v>0</v>
      </c>
      <c r="F99" s="78">
        <f>'[2]TOTAL5'!F99</f>
        <v>0</v>
      </c>
      <c r="G99" s="107">
        <f>'[2]TOTAL5'!G99</f>
        <v>0</v>
      </c>
      <c r="H99" s="78">
        <f>'[2]TOTAL5'!H99</f>
        <v>0</v>
      </c>
      <c r="I99" s="91">
        <f>'[2]TOTAL5'!I99</f>
        <v>0</v>
      </c>
      <c r="J99" s="13">
        <f>'[2]TOTAL5'!J99</f>
        <v>0</v>
      </c>
      <c r="K99" s="107">
        <f>'[2]TOTAL5'!K99</f>
        <v>0</v>
      </c>
      <c r="L99" s="78">
        <f>'[2]TOTAL5'!L99</f>
        <v>0</v>
      </c>
      <c r="M99" s="91">
        <f>'[2]TOTAL5'!M99</f>
        <v>0</v>
      </c>
      <c r="N99" s="13">
        <f>'[2]TOTAL5'!N99</f>
        <v>0</v>
      </c>
      <c r="O99" s="107">
        <f>'[2]TOTAL5'!O99</f>
        <v>0</v>
      </c>
      <c r="P99" s="78">
        <f>'[2]TOTAL5'!P99</f>
        <v>0</v>
      </c>
      <c r="Q99" s="91">
        <f>'[2]TOTAL5'!Q99</f>
        <v>0</v>
      </c>
      <c r="R99" s="62"/>
      <c r="S99" s="13">
        <f>SUM(S2:S98)</f>
        <v>192445.49899999995</v>
      </c>
      <c r="T99" s="103">
        <f aca="true" t="shared" si="0" ref="T99:AD99">SUM(T2:T98)</f>
        <v>55442.90100000001</v>
      </c>
      <c r="U99" s="13">
        <f t="shared" si="0"/>
        <v>23663.338999999996</v>
      </c>
      <c r="V99" s="13">
        <f t="shared" si="0"/>
        <v>271551.73900000006</v>
      </c>
      <c r="W99" s="13">
        <f t="shared" si="0"/>
        <v>76858.64500000002</v>
      </c>
      <c r="X99" s="103">
        <f t="shared" si="0"/>
        <v>17949.830000000005</v>
      </c>
      <c r="Y99" s="13">
        <f t="shared" si="0"/>
        <v>2970.5800000000004</v>
      </c>
      <c r="Z99" s="13">
        <f t="shared" si="0"/>
        <v>97779.05500000001</v>
      </c>
      <c r="AA99" s="13">
        <f t="shared" si="0"/>
        <v>2948.7799999999997</v>
      </c>
      <c r="AB99" s="103">
        <f t="shared" si="0"/>
        <v>114.481</v>
      </c>
      <c r="AC99" s="13">
        <f t="shared" si="0"/>
        <v>20.097</v>
      </c>
      <c r="AD99" s="78">
        <f t="shared" si="0"/>
        <v>3083.3579999999997</v>
      </c>
    </row>
    <row r="100" spans="1:30" ht="12.75">
      <c r="A100" s="15" t="s">
        <v>248</v>
      </c>
      <c r="B100" s="76">
        <f aca="true" t="shared" si="1" ref="B100:Q100">SUM(B2:B98)</f>
        <v>1862659.5709999998</v>
      </c>
      <c r="C100" s="104">
        <f t="shared" si="1"/>
        <v>771900.891</v>
      </c>
      <c r="D100" s="76">
        <f t="shared" si="1"/>
        <v>367854.5910000001</v>
      </c>
      <c r="E100" s="92">
        <f t="shared" si="1"/>
        <v>3002415.053000001</v>
      </c>
      <c r="F100" s="79">
        <f t="shared" si="1"/>
        <v>41932.792000000016</v>
      </c>
      <c r="G100" s="108">
        <f t="shared" si="1"/>
        <v>20037.381</v>
      </c>
      <c r="H100" s="79">
        <f t="shared" si="1"/>
        <v>19595.713</v>
      </c>
      <c r="I100" s="92">
        <f t="shared" si="1"/>
        <v>81565.886</v>
      </c>
      <c r="J100" s="76">
        <f t="shared" si="1"/>
        <v>6431.9619999999995</v>
      </c>
      <c r="K100" s="108">
        <f t="shared" si="1"/>
        <v>3848.8079999999995</v>
      </c>
      <c r="L100" s="79">
        <f t="shared" si="1"/>
        <v>2290.37</v>
      </c>
      <c r="M100" s="92">
        <f t="shared" si="1"/>
        <v>12571.139999999998</v>
      </c>
      <c r="N100" s="76">
        <f t="shared" si="1"/>
        <v>5133.375999999999</v>
      </c>
      <c r="O100" s="108">
        <f t="shared" si="1"/>
        <v>2489.6749999999997</v>
      </c>
      <c r="P100" s="79">
        <f t="shared" si="1"/>
        <v>1399.999</v>
      </c>
      <c r="Q100" s="92">
        <f t="shared" si="1"/>
        <v>9023.050000000001</v>
      </c>
      <c r="R100" s="2">
        <v>99</v>
      </c>
      <c r="S100" s="16">
        <f>SUM(S97)</f>
        <v>1286.925</v>
      </c>
      <c r="T100" s="111">
        <f aca="true" t="shared" si="2" ref="T100:AD100">SUM(T97)</f>
        <v>94.8</v>
      </c>
      <c r="U100" s="16">
        <f t="shared" si="2"/>
        <v>0</v>
      </c>
      <c r="V100" s="16">
        <f t="shared" si="2"/>
        <v>1381.725</v>
      </c>
      <c r="W100" s="16">
        <f t="shared" si="2"/>
        <v>579.884</v>
      </c>
      <c r="X100" s="111">
        <f t="shared" si="2"/>
        <v>0</v>
      </c>
      <c r="Y100" s="16">
        <f t="shared" si="2"/>
        <v>0</v>
      </c>
      <c r="Z100" s="16">
        <f t="shared" si="2"/>
        <v>579.884</v>
      </c>
      <c r="AA100" s="16">
        <f t="shared" si="2"/>
        <v>0</v>
      </c>
      <c r="AB100" s="111">
        <f t="shared" si="2"/>
        <v>0</v>
      </c>
      <c r="AC100" s="16">
        <f t="shared" si="2"/>
        <v>0</v>
      </c>
      <c r="AD100" s="165">
        <f t="shared" si="2"/>
        <v>0</v>
      </c>
    </row>
    <row r="101" spans="1:30" s="58" customFormat="1" ht="12">
      <c r="A101" s="17"/>
      <c r="B101" s="18">
        <f aca="true" t="shared" si="3" ref="B101:Q101">SUM(B97:B98)</f>
        <v>1237.66</v>
      </c>
      <c r="C101" s="66">
        <f t="shared" si="3"/>
        <v>5579.9</v>
      </c>
      <c r="D101" s="18">
        <f t="shared" si="3"/>
        <v>0</v>
      </c>
      <c r="E101" s="93">
        <f t="shared" si="3"/>
        <v>6817.56</v>
      </c>
      <c r="F101" s="74">
        <f t="shared" si="3"/>
        <v>0</v>
      </c>
      <c r="G101" s="66">
        <f t="shared" si="3"/>
        <v>0</v>
      </c>
      <c r="H101" s="18">
        <f t="shared" si="3"/>
        <v>0</v>
      </c>
      <c r="I101" s="93">
        <f t="shared" si="3"/>
        <v>0</v>
      </c>
      <c r="J101" s="18">
        <f t="shared" si="3"/>
        <v>0</v>
      </c>
      <c r="K101" s="66">
        <f t="shared" si="3"/>
        <v>0</v>
      </c>
      <c r="L101" s="18">
        <f t="shared" si="3"/>
        <v>0</v>
      </c>
      <c r="M101" s="93">
        <f t="shared" si="3"/>
        <v>0</v>
      </c>
      <c r="N101" s="18">
        <f t="shared" si="3"/>
        <v>0</v>
      </c>
      <c r="O101" s="66">
        <f t="shared" si="3"/>
        <v>0</v>
      </c>
      <c r="P101" s="18">
        <f t="shared" si="3"/>
        <v>0</v>
      </c>
      <c r="Q101" s="93">
        <f t="shared" si="3"/>
        <v>0</v>
      </c>
      <c r="R101" s="19"/>
      <c r="S101" s="18">
        <f>SUM(S97:S98)</f>
        <v>1286.925</v>
      </c>
      <c r="T101" s="66">
        <f aca="true" t="shared" si="4" ref="T101:AD101">SUM(T97:T98)</f>
        <v>94.8</v>
      </c>
      <c r="U101" s="18">
        <f t="shared" si="4"/>
        <v>0</v>
      </c>
      <c r="V101" s="18">
        <f t="shared" si="4"/>
        <v>1381.725</v>
      </c>
      <c r="W101" s="18">
        <f t="shared" si="4"/>
        <v>579.884</v>
      </c>
      <c r="X101" s="66">
        <f t="shared" si="4"/>
        <v>0</v>
      </c>
      <c r="Y101" s="18">
        <f t="shared" si="4"/>
        <v>0</v>
      </c>
      <c r="Z101" s="18">
        <f t="shared" si="4"/>
        <v>579.884</v>
      </c>
      <c r="AA101" s="18">
        <f t="shared" si="4"/>
        <v>0</v>
      </c>
      <c r="AB101" s="66">
        <f t="shared" si="4"/>
        <v>0</v>
      </c>
      <c r="AC101" s="18">
        <f t="shared" si="4"/>
        <v>0</v>
      </c>
      <c r="AD101" s="74">
        <f t="shared" si="4"/>
        <v>0</v>
      </c>
    </row>
    <row r="102" spans="1:30" ht="27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</row>
    <row r="103" spans="1:30" ht="28.5" customHeight="1">
      <c r="A103" s="205" t="s">
        <v>261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13" t="s">
        <v>259</v>
      </c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1:30" s="192" customFormat="1" ht="22.5" customHeight="1">
      <c r="A104" s="214" t="str">
        <f>'collecte-coop-negoce-aut.'!$A$104</f>
        <v>situation provisoire fin juin (arrêtée à 5/10/2012)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1" t="str">
        <f>'collecte-coop-negoce-aut.'!R104</f>
        <v>situation provisoire fin juin (arrêtée à 5/10/2012)</v>
      </c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</row>
    <row r="105" spans="1:30" s="59" customFormat="1" ht="57.75" customHeight="1">
      <c r="A105" s="212" t="str">
        <f>'collecte-coop-negoce-aut.'!$A$105</f>
        <v>Les chiffres sont issus des collectes des campagnes  2011/12.  2011 est à partir du département d'exploitation du silo et les graines sont d'origine française.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 t="str">
        <f>'collecte-coop-negoce-aut.'!R105</f>
        <v>Les chiffres sont issus des collectes des campagnes  2011/12.  2011 est à partir du département d'exploitation du silo et les graines sont d'origine française.</v>
      </c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</row>
    <row r="106" spans="1:30" ht="17.25" customHeight="1">
      <c r="A106" s="20"/>
      <c r="B106" s="20"/>
      <c r="C106" s="105"/>
      <c r="D106" s="22"/>
      <c r="E106" s="94"/>
      <c r="F106" s="80"/>
      <c r="G106" s="109"/>
      <c r="H106" s="80"/>
      <c r="I106" s="94"/>
      <c r="J106" s="20"/>
      <c r="K106" s="109"/>
      <c r="L106" s="80"/>
      <c r="M106" s="94"/>
      <c r="N106" s="20"/>
      <c r="O106" s="109"/>
      <c r="P106" s="80"/>
      <c r="Q106" s="94"/>
      <c r="R106" s="20"/>
      <c r="S106" s="20"/>
      <c r="T106" s="105"/>
      <c r="U106" s="20"/>
      <c r="V106" s="21"/>
      <c r="W106" s="20"/>
      <c r="X106" s="105"/>
      <c r="Y106" s="20"/>
      <c r="Z106" s="21"/>
      <c r="AA106" s="20"/>
      <c r="AB106" s="105"/>
      <c r="AC106" s="20"/>
      <c r="AD106" s="166"/>
    </row>
    <row r="107" spans="1:30" s="60" customFormat="1" ht="22.5">
      <c r="A107" s="23"/>
      <c r="B107" s="24" t="s">
        <v>96</v>
      </c>
      <c r="C107" s="25"/>
      <c r="D107" s="25"/>
      <c r="E107" s="95"/>
      <c r="F107" s="24" t="s">
        <v>97</v>
      </c>
      <c r="G107" s="25"/>
      <c r="H107" s="25"/>
      <c r="I107" s="95"/>
      <c r="J107" s="24" t="s">
        <v>98</v>
      </c>
      <c r="K107" s="25"/>
      <c r="L107" s="25"/>
      <c r="M107" s="95"/>
      <c r="N107" s="24" t="s">
        <v>99</v>
      </c>
      <c r="O107" s="25"/>
      <c r="P107" s="25"/>
      <c r="Q107" s="95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1" customFormat="1" ht="15" customHeight="1">
      <c r="A108" s="88"/>
      <c r="B108" s="132" t="s">
        <v>250</v>
      </c>
      <c r="C108" s="132" t="s">
        <v>251</v>
      </c>
      <c r="D108" s="132" t="s">
        <v>252</v>
      </c>
      <c r="E108" s="135" t="s">
        <v>253</v>
      </c>
      <c r="F108" s="133" t="s">
        <v>250</v>
      </c>
      <c r="G108" s="133" t="s">
        <v>251</v>
      </c>
      <c r="H108" s="133" t="s">
        <v>252</v>
      </c>
      <c r="I108" s="135" t="s">
        <v>103</v>
      </c>
      <c r="J108" s="133" t="s">
        <v>250</v>
      </c>
      <c r="K108" s="133" t="s">
        <v>251</v>
      </c>
      <c r="L108" s="133" t="s">
        <v>252</v>
      </c>
      <c r="M108" s="135" t="s">
        <v>103</v>
      </c>
      <c r="N108" s="133" t="s">
        <v>250</v>
      </c>
      <c r="O108" s="133" t="s">
        <v>251</v>
      </c>
      <c r="P108" s="133" t="s">
        <v>252</v>
      </c>
      <c r="Q108" s="134" t="s">
        <v>103</v>
      </c>
      <c r="R108" s="88"/>
      <c r="S108" s="132" t="s">
        <v>250</v>
      </c>
      <c r="T108" s="132" t="s">
        <v>251</v>
      </c>
      <c r="U108" s="132" t="s">
        <v>252</v>
      </c>
      <c r="V108" s="135" t="s">
        <v>103</v>
      </c>
      <c r="W108" s="133" t="s">
        <v>250</v>
      </c>
      <c r="X108" s="133" t="s">
        <v>251</v>
      </c>
      <c r="Y108" s="133" t="s">
        <v>252</v>
      </c>
      <c r="Z108" s="135" t="s">
        <v>103</v>
      </c>
      <c r="AA108" s="133" t="s">
        <v>250</v>
      </c>
      <c r="AB108" s="133" t="s">
        <v>251</v>
      </c>
      <c r="AC108" s="133" t="s">
        <v>252</v>
      </c>
      <c r="AD108" s="134" t="s">
        <v>103</v>
      </c>
    </row>
    <row r="109" spans="1:30" s="27" customFormat="1" ht="12.75">
      <c r="A109" s="125" t="s">
        <v>105</v>
      </c>
      <c r="B109" s="10"/>
      <c r="C109" s="10"/>
      <c r="D109" s="10"/>
      <c r="E109" s="140"/>
      <c r="F109" s="153"/>
      <c r="G109" s="10"/>
      <c r="H109" s="10"/>
      <c r="I109" s="140"/>
      <c r="J109" s="147"/>
      <c r="K109" s="10"/>
      <c r="L109" s="10"/>
      <c r="M109" s="140"/>
      <c r="N109" s="10"/>
      <c r="O109" s="10"/>
      <c r="P109" s="10"/>
      <c r="Q109" s="10"/>
      <c r="R109" s="125" t="s">
        <v>105</v>
      </c>
      <c r="S109" s="10"/>
      <c r="T109" s="10"/>
      <c r="U109" s="10"/>
      <c r="V109" s="140"/>
      <c r="W109" s="153"/>
      <c r="X109" s="10"/>
      <c r="Y109" s="10"/>
      <c r="Z109" s="140"/>
      <c r="AA109" s="147"/>
      <c r="AB109" s="10"/>
      <c r="AC109" s="10"/>
      <c r="AD109" s="10"/>
    </row>
    <row r="110" spans="1:30" s="27" customFormat="1" ht="12.75">
      <c r="A110" s="124" t="s">
        <v>106</v>
      </c>
      <c r="B110" s="49">
        <f>'[4]STcoopneg'!E4</f>
        <v>0</v>
      </c>
      <c r="C110" s="49">
        <f>'[4]STcoopneg'!F4</f>
        <v>0</v>
      </c>
      <c r="D110" s="49">
        <f>'[4]STcoopneg'!G4</f>
        <v>0</v>
      </c>
      <c r="E110" s="141">
        <f>'[4]STcoopneg'!H4</f>
        <v>0</v>
      </c>
      <c r="F110" s="49">
        <f>'[4]STcoopneg'!I4</f>
        <v>0</v>
      </c>
      <c r="G110" s="49">
        <f>'[4]STcoopneg'!J4</f>
        <v>0</v>
      </c>
      <c r="H110" s="49">
        <f>'[4]STcoopneg'!K4</f>
        <v>0</v>
      </c>
      <c r="I110" s="141">
        <f>'[4]STcoopneg'!L4</f>
        <v>0</v>
      </c>
      <c r="J110" s="49">
        <f>'[4]STcoopneg'!M4</f>
        <v>0</v>
      </c>
      <c r="K110" s="49">
        <f>'[4]STcoopneg'!N4</f>
        <v>0</v>
      </c>
      <c r="L110" s="49">
        <f>'[4]STcoopneg'!O4</f>
        <v>0</v>
      </c>
      <c r="M110" s="141">
        <f>'[4]STcoopneg'!P4</f>
        <v>0</v>
      </c>
      <c r="N110" s="49">
        <f>'[4]STcoopneg'!Q4</f>
        <v>0</v>
      </c>
      <c r="O110" s="49">
        <f>'[4]STcoopneg'!R4</f>
        <v>0</v>
      </c>
      <c r="P110" s="49">
        <f>'[4]STcoopneg'!S4</f>
        <v>0</v>
      </c>
      <c r="Q110" s="141">
        <f>'[4]STcoopneg'!T4</f>
        <v>0</v>
      </c>
      <c r="R110" s="124" t="s">
        <v>106</v>
      </c>
      <c r="S110" s="49">
        <f>'[4]STcoopneg'!U4</f>
        <v>0</v>
      </c>
      <c r="T110" s="49">
        <f>'[4]STcoopneg'!V4</f>
        <v>0</v>
      </c>
      <c r="U110" s="49">
        <f>'[4]STcoopneg'!W4</f>
        <v>0</v>
      </c>
      <c r="V110" s="49">
        <f>'[4]STcoopneg'!X4</f>
        <v>0</v>
      </c>
      <c r="W110" s="49">
        <f>'[4]STcoopneg'!Y4</f>
        <v>0</v>
      </c>
      <c r="X110" s="49">
        <f>'[4]STcoopneg'!Z4</f>
        <v>0</v>
      </c>
      <c r="Y110" s="49">
        <f>'[4]STcoopneg'!AA4</f>
        <v>0</v>
      </c>
      <c r="Z110" s="49">
        <f>'[4]STcoopneg'!AB4</f>
        <v>0</v>
      </c>
      <c r="AA110" s="49">
        <f>'[4]STcoopneg'!AC4</f>
        <v>0</v>
      </c>
      <c r="AB110" s="49">
        <f>'[4]STcoopneg'!AD4</f>
        <v>0</v>
      </c>
      <c r="AC110" s="49">
        <f>'[4]STcoopneg'!AE4</f>
        <v>0</v>
      </c>
      <c r="AD110" s="49">
        <f>'[4]STcoopneg'!AF4</f>
        <v>0</v>
      </c>
    </row>
    <row r="111" spans="1:30" s="27" customFormat="1" ht="12.75">
      <c r="A111" s="124" t="s">
        <v>107</v>
      </c>
      <c r="B111" s="11">
        <f>'[4]STcoopneg'!E5</f>
        <v>2195.4</v>
      </c>
      <c r="C111" s="11">
        <f>'[4]STcoopneg'!F5</f>
        <v>6985</v>
      </c>
      <c r="D111" s="11">
        <f>'[4]STcoopneg'!G5</f>
        <v>0</v>
      </c>
      <c r="E111" s="142">
        <f>'[4]STcoopneg'!H5</f>
        <v>9180.4</v>
      </c>
      <c r="F111" s="11">
        <f>'[4]STcoopneg'!I5</f>
        <v>222.48</v>
      </c>
      <c r="G111" s="11">
        <f>'[4]STcoopneg'!J5</f>
        <v>0</v>
      </c>
      <c r="H111" s="11">
        <f>'[4]STcoopneg'!K5</f>
        <v>0</v>
      </c>
      <c r="I111" s="142">
        <f>'[4]STcoopneg'!L5</f>
        <v>222.48</v>
      </c>
      <c r="J111" s="11">
        <f>'[4]STcoopneg'!M5</f>
        <v>0</v>
      </c>
      <c r="K111" s="11">
        <f>'[4]STcoopneg'!N5</f>
        <v>0</v>
      </c>
      <c r="L111" s="11">
        <f>'[4]STcoopneg'!O5</f>
        <v>0</v>
      </c>
      <c r="M111" s="142">
        <f>'[4]STcoopneg'!P5</f>
        <v>0</v>
      </c>
      <c r="N111" s="11">
        <f>'[4]STcoopneg'!Q5</f>
        <v>0</v>
      </c>
      <c r="O111" s="11">
        <f>'[4]STcoopneg'!R5</f>
        <v>0</v>
      </c>
      <c r="P111" s="11">
        <f>'[4]STcoopneg'!S5</f>
        <v>0</v>
      </c>
      <c r="Q111" s="142">
        <f>'[4]STcoopneg'!T5</f>
        <v>0</v>
      </c>
      <c r="R111" s="124" t="s">
        <v>107</v>
      </c>
      <c r="S111" s="11">
        <f>'[4]STcoopneg'!U5</f>
        <v>931.28</v>
      </c>
      <c r="T111" s="11">
        <f>'[4]STcoopneg'!V5</f>
        <v>2879.2</v>
      </c>
      <c r="U111" s="11">
        <f>'[4]STcoopneg'!W5</f>
        <v>101.4</v>
      </c>
      <c r="V111" s="11">
        <f>'[4]STcoopneg'!X5</f>
        <v>3911.88</v>
      </c>
      <c r="W111" s="11">
        <f>'[4]STcoopneg'!Y5</f>
        <v>2339.6</v>
      </c>
      <c r="X111" s="11">
        <f>'[4]STcoopneg'!Z5</f>
        <v>1060</v>
      </c>
      <c r="Y111" s="11">
        <f>'[4]STcoopneg'!AA5</f>
        <v>109.3</v>
      </c>
      <c r="Z111" s="11">
        <f>'[4]STcoopneg'!AB5</f>
        <v>3508.9</v>
      </c>
      <c r="AA111" s="11">
        <f>'[4]STcoopneg'!AC5</f>
        <v>0</v>
      </c>
      <c r="AB111" s="11">
        <f>'[4]STcoopneg'!AD5</f>
        <v>0</v>
      </c>
      <c r="AC111" s="11">
        <f>'[4]STcoopneg'!AE5</f>
        <v>0</v>
      </c>
      <c r="AD111" s="11">
        <f>'[4]STcoopneg'!AF5</f>
        <v>0</v>
      </c>
    </row>
    <row r="112" spans="1:30" s="27" customFormat="1" ht="12.75">
      <c r="A112" s="124" t="s">
        <v>108</v>
      </c>
      <c r="B112" s="11">
        <f>'[4]STcoopneg'!E6</f>
        <v>573.6</v>
      </c>
      <c r="C112" s="11">
        <f>'[4]STcoopneg'!F6</f>
        <v>121.92</v>
      </c>
      <c r="D112" s="11">
        <f>'[4]STcoopneg'!G6</f>
        <v>496.2</v>
      </c>
      <c r="E112" s="142">
        <f>'[4]STcoopneg'!H6</f>
        <v>1191.72</v>
      </c>
      <c r="F112" s="11">
        <f>'[4]STcoopneg'!I6</f>
        <v>129</v>
      </c>
      <c r="G112" s="11">
        <f>'[4]STcoopneg'!J6</f>
        <v>0</v>
      </c>
      <c r="H112" s="11">
        <f>'[4]STcoopneg'!K6</f>
        <v>0</v>
      </c>
      <c r="I112" s="142">
        <f>'[4]STcoopneg'!L6</f>
        <v>129</v>
      </c>
      <c r="J112" s="11">
        <f>'[4]STcoopneg'!M6</f>
        <v>0</v>
      </c>
      <c r="K112" s="11">
        <f>'[4]STcoopneg'!N6</f>
        <v>0</v>
      </c>
      <c r="L112" s="11">
        <f>'[4]STcoopneg'!O6</f>
        <v>0</v>
      </c>
      <c r="M112" s="142">
        <f>'[4]STcoopneg'!P6</f>
        <v>0</v>
      </c>
      <c r="N112" s="11">
        <f>'[4]STcoopneg'!Q6</f>
        <v>0</v>
      </c>
      <c r="O112" s="11">
        <f>'[4]STcoopneg'!R6</f>
        <v>0</v>
      </c>
      <c r="P112" s="11">
        <f>'[4]STcoopneg'!S6</f>
        <v>0</v>
      </c>
      <c r="Q112" s="142">
        <f>'[4]STcoopneg'!T6</f>
        <v>0</v>
      </c>
      <c r="R112" s="124" t="s">
        <v>108</v>
      </c>
      <c r="S112" s="11">
        <f>'[4]STcoopneg'!U6</f>
        <v>0</v>
      </c>
      <c r="T112" s="11">
        <f>'[4]STcoopneg'!V6</f>
        <v>359.96</v>
      </c>
      <c r="U112" s="11">
        <f>'[4]STcoopneg'!W6</f>
        <v>0</v>
      </c>
      <c r="V112" s="11">
        <f>'[4]STcoopneg'!X6</f>
        <v>359.96</v>
      </c>
      <c r="W112" s="11">
        <f>'[4]STcoopneg'!Y6</f>
        <v>43</v>
      </c>
      <c r="X112" s="11">
        <f>'[4]STcoopneg'!Z6</f>
        <v>3</v>
      </c>
      <c r="Y112" s="11">
        <f>'[4]STcoopneg'!AA6</f>
        <v>0</v>
      </c>
      <c r="Z112" s="11">
        <f>'[4]STcoopneg'!AB6</f>
        <v>46</v>
      </c>
      <c r="AA112" s="11">
        <f>'[4]STcoopneg'!AC6</f>
        <v>0</v>
      </c>
      <c r="AB112" s="11">
        <f>'[4]STcoopneg'!AD6</f>
        <v>0</v>
      </c>
      <c r="AC112" s="11">
        <f>'[4]STcoopneg'!AE6</f>
        <v>0</v>
      </c>
      <c r="AD112" s="11">
        <f>'[4]STcoopneg'!AF6</f>
        <v>0</v>
      </c>
    </row>
    <row r="113" spans="1:30" s="27" customFormat="1" ht="12.75">
      <c r="A113" s="124" t="s">
        <v>109</v>
      </c>
      <c r="B113" s="11">
        <f>'[4]STcoopneg'!E7</f>
        <v>0</v>
      </c>
      <c r="C113" s="11">
        <f>'[4]STcoopneg'!F7</f>
        <v>3483.68</v>
      </c>
      <c r="D113" s="11">
        <f>'[4]STcoopneg'!G7</f>
        <v>47.1</v>
      </c>
      <c r="E113" s="142">
        <f>'[4]STcoopneg'!H7</f>
        <v>3530.78</v>
      </c>
      <c r="F113" s="11">
        <f>'[4]STcoopneg'!I7</f>
        <v>15.9</v>
      </c>
      <c r="G113" s="11">
        <f>'[4]STcoopneg'!J7</f>
        <v>63.7</v>
      </c>
      <c r="H113" s="11">
        <f>'[4]STcoopneg'!K7</f>
        <v>0</v>
      </c>
      <c r="I113" s="142">
        <f>'[4]STcoopneg'!L7</f>
        <v>79.6</v>
      </c>
      <c r="J113" s="11">
        <f>'[4]STcoopneg'!M7</f>
        <v>0</v>
      </c>
      <c r="K113" s="11">
        <f>'[4]STcoopneg'!N7</f>
        <v>0</v>
      </c>
      <c r="L113" s="11">
        <f>'[4]STcoopneg'!O7</f>
        <v>0</v>
      </c>
      <c r="M113" s="142">
        <f>'[4]STcoopneg'!P7</f>
        <v>0</v>
      </c>
      <c r="N113" s="11">
        <f>'[4]STcoopneg'!Q7</f>
        <v>0</v>
      </c>
      <c r="O113" s="11">
        <f>'[4]STcoopneg'!R7</f>
        <v>0</v>
      </c>
      <c r="P113" s="11">
        <f>'[4]STcoopneg'!S7</f>
        <v>0</v>
      </c>
      <c r="Q113" s="142">
        <f>'[4]STcoopneg'!T7</f>
        <v>0</v>
      </c>
      <c r="R113" s="124" t="s">
        <v>109</v>
      </c>
      <c r="S113" s="11">
        <f>'[4]STcoopneg'!U7</f>
        <v>0</v>
      </c>
      <c r="T113" s="11">
        <f>'[4]STcoopneg'!V7</f>
        <v>549.19</v>
      </c>
      <c r="U113" s="11">
        <f>'[4]STcoopneg'!W7</f>
        <v>34.9</v>
      </c>
      <c r="V113" s="11">
        <f>'[4]STcoopneg'!X7</f>
        <v>584.09</v>
      </c>
      <c r="W113" s="11">
        <f>'[4]STcoopneg'!Y7</f>
        <v>0.4</v>
      </c>
      <c r="X113" s="11">
        <f>'[4]STcoopneg'!Z7</f>
        <v>0</v>
      </c>
      <c r="Y113" s="11">
        <f>'[4]STcoopneg'!AA7</f>
        <v>38.2</v>
      </c>
      <c r="Z113" s="11">
        <f>'[4]STcoopneg'!AB7</f>
        <v>38.6</v>
      </c>
      <c r="AA113" s="11">
        <f>'[4]STcoopneg'!AC7</f>
        <v>0</v>
      </c>
      <c r="AB113" s="11">
        <f>'[4]STcoopneg'!AD7</f>
        <v>0</v>
      </c>
      <c r="AC113" s="11">
        <f>'[4]STcoopneg'!AE7</f>
        <v>0</v>
      </c>
      <c r="AD113" s="11">
        <f>'[4]STcoopneg'!AF7</f>
        <v>0</v>
      </c>
    </row>
    <row r="114" spans="1:30" s="27" customFormat="1" ht="12.75">
      <c r="A114" s="124" t="s">
        <v>110</v>
      </c>
      <c r="B114" s="11">
        <f>'[4]STcoopneg'!E8</f>
        <v>0</v>
      </c>
      <c r="C114" s="11">
        <f>'[4]STcoopneg'!F8</f>
        <v>0</v>
      </c>
      <c r="D114" s="11">
        <f>'[4]STcoopneg'!G8</f>
        <v>0</v>
      </c>
      <c r="E114" s="142">
        <f>'[4]STcoopneg'!H8</f>
        <v>0</v>
      </c>
      <c r="F114" s="11">
        <f>'[4]STcoopneg'!I8</f>
        <v>0</v>
      </c>
      <c r="G114" s="11">
        <f>'[4]STcoopneg'!J8</f>
        <v>0</v>
      </c>
      <c r="H114" s="11">
        <f>'[4]STcoopneg'!K8</f>
        <v>0</v>
      </c>
      <c r="I114" s="142">
        <f>'[4]STcoopneg'!L8</f>
        <v>0</v>
      </c>
      <c r="J114" s="11">
        <f>'[4]STcoopneg'!M8</f>
        <v>0</v>
      </c>
      <c r="K114" s="11">
        <f>'[4]STcoopneg'!N8</f>
        <v>0</v>
      </c>
      <c r="L114" s="11">
        <f>'[4]STcoopneg'!O8</f>
        <v>0</v>
      </c>
      <c r="M114" s="142">
        <f>'[4]STcoopneg'!P8</f>
        <v>0</v>
      </c>
      <c r="N114" s="11">
        <f>'[4]STcoopneg'!Q8</f>
        <v>0</v>
      </c>
      <c r="O114" s="11">
        <f>'[4]STcoopneg'!R8</f>
        <v>0</v>
      </c>
      <c r="P114" s="11">
        <f>'[4]STcoopneg'!S8</f>
        <v>0</v>
      </c>
      <c r="Q114" s="142">
        <f>'[4]STcoopneg'!T8</f>
        <v>0</v>
      </c>
      <c r="R114" s="124" t="s">
        <v>110</v>
      </c>
      <c r="S114" s="11">
        <f>'[4]STcoopneg'!U8</f>
        <v>0</v>
      </c>
      <c r="T114" s="11">
        <f>'[4]STcoopneg'!V8</f>
        <v>0</v>
      </c>
      <c r="U114" s="11">
        <f>'[4]STcoopneg'!W8</f>
        <v>0</v>
      </c>
      <c r="V114" s="11">
        <f>'[4]STcoopneg'!X8</f>
        <v>0</v>
      </c>
      <c r="W114" s="11">
        <f>'[4]STcoopneg'!Y8</f>
        <v>0</v>
      </c>
      <c r="X114" s="11">
        <f>'[4]STcoopneg'!Z8</f>
        <v>0</v>
      </c>
      <c r="Y114" s="11">
        <f>'[4]STcoopneg'!AA8</f>
        <v>0</v>
      </c>
      <c r="Z114" s="11">
        <f>'[4]STcoopneg'!AB8</f>
        <v>0</v>
      </c>
      <c r="AA114" s="11">
        <f>'[4]STcoopneg'!AC8</f>
        <v>0</v>
      </c>
      <c r="AB114" s="11">
        <f>'[4]STcoopneg'!AD8</f>
        <v>0</v>
      </c>
      <c r="AC114" s="11">
        <f>'[4]STcoopneg'!AE8</f>
        <v>0</v>
      </c>
      <c r="AD114" s="11">
        <f>'[4]STcoopneg'!AF8</f>
        <v>0</v>
      </c>
    </row>
    <row r="115" spans="1:30" s="27" customFormat="1" ht="12.75">
      <c r="A115" s="124" t="s">
        <v>111</v>
      </c>
      <c r="B115" s="11">
        <f>'[4]STcoopneg'!E9</f>
        <v>0</v>
      </c>
      <c r="C115" s="11">
        <f>'[4]STcoopneg'!F9</f>
        <v>0</v>
      </c>
      <c r="D115" s="11">
        <f>'[4]STcoopneg'!G9</f>
        <v>0</v>
      </c>
      <c r="E115" s="142">
        <f>'[4]STcoopneg'!H9</f>
        <v>0</v>
      </c>
      <c r="F115" s="11">
        <f>'[4]STcoopneg'!I9</f>
        <v>0</v>
      </c>
      <c r="G115" s="11">
        <f>'[4]STcoopneg'!J9</f>
        <v>0</v>
      </c>
      <c r="H115" s="11">
        <f>'[4]STcoopneg'!K9</f>
        <v>0</v>
      </c>
      <c r="I115" s="142">
        <f>'[4]STcoopneg'!L9</f>
        <v>0</v>
      </c>
      <c r="J115" s="11">
        <f>'[4]STcoopneg'!M9</f>
        <v>0</v>
      </c>
      <c r="K115" s="11">
        <f>'[4]STcoopneg'!N9</f>
        <v>0</v>
      </c>
      <c r="L115" s="11">
        <f>'[4]STcoopneg'!O9</f>
        <v>0</v>
      </c>
      <c r="M115" s="142">
        <f>'[4]STcoopneg'!P9</f>
        <v>0</v>
      </c>
      <c r="N115" s="11">
        <f>'[4]STcoopneg'!Q9</f>
        <v>0</v>
      </c>
      <c r="O115" s="11">
        <f>'[4]STcoopneg'!R9</f>
        <v>0</v>
      </c>
      <c r="P115" s="11">
        <f>'[4]STcoopneg'!S9</f>
        <v>0</v>
      </c>
      <c r="Q115" s="142">
        <f>'[4]STcoopneg'!T9</f>
        <v>0</v>
      </c>
      <c r="R115" s="124" t="s">
        <v>111</v>
      </c>
      <c r="S115" s="11">
        <f>'[4]STcoopneg'!U9</f>
        <v>0</v>
      </c>
      <c r="T115" s="11">
        <f>'[4]STcoopneg'!V9</f>
        <v>0</v>
      </c>
      <c r="U115" s="11">
        <f>'[4]STcoopneg'!W9</f>
        <v>0</v>
      </c>
      <c r="V115" s="11">
        <f>'[4]STcoopneg'!X9</f>
        <v>0</v>
      </c>
      <c r="W115" s="11">
        <f>'[4]STcoopneg'!Y9</f>
        <v>0</v>
      </c>
      <c r="X115" s="11">
        <f>'[4]STcoopneg'!Z9</f>
        <v>0</v>
      </c>
      <c r="Y115" s="11">
        <f>'[4]STcoopneg'!AA9</f>
        <v>0</v>
      </c>
      <c r="Z115" s="11">
        <f>'[4]STcoopneg'!AB9</f>
        <v>0</v>
      </c>
      <c r="AA115" s="11">
        <f>'[4]STcoopneg'!AC9</f>
        <v>0</v>
      </c>
      <c r="AB115" s="11">
        <f>'[4]STcoopneg'!AD9</f>
        <v>0</v>
      </c>
      <c r="AC115" s="11">
        <f>'[4]STcoopneg'!AE9</f>
        <v>0</v>
      </c>
      <c r="AD115" s="11">
        <f>'[4]STcoopneg'!AF9</f>
        <v>0</v>
      </c>
    </row>
    <row r="116" spans="1:30" s="27" customFormat="1" ht="12.75">
      <c r="A116" s="124" t="s">
        <v>112</v>
      </c>
      <c r="B116" s="11">
        <f>'[4]STcoopneg'!E10</f>
        <v>0</v>
      </c>
      <c r="C116" s="11">
        <f>'[4]STcoopneg'!F10</f>
        <v>0</v>
      </c>
      <c r="D116" s="11">
        <f>'[4]STcoopneg'!G10</f>
        <v>0</v>
      </c>
      <c r="E116" s="142">
        <f>'[4]STcoopneg'!H10</f>
        <v>0</v>
      </c>
      <c r="F116" s="11">
        <f>'[4]STcoopneg'!I10</f>
        <v>0</v>
      </c>
      <c r="G116" s="11">
        <f>'[4]STcoopneg'!J10</f>
        <v>0</v>
      </c>
      <c r="H116" s="11">
        <f>'[4]STcoopneg'!K10</f>
        <v>0</v>
      </c>
      <c r="I116" s="142">
        <f>'[4]STcoopneg'!L10</f>
        <v>0</v>
      </c>
      <c r="J116" s="11">
        <f>'[4]STcoopneg'!M10</f>
        <v>0</v>
      </c>
      <c r="K116" s="11">
        <f>'[4]STcoopneg'!N10</f>
        <v>0</v>
      </c>
      <c r="L116" s="11">
        <f>'[4]STcoopneg'!O10</f>
        <v>0</v>
      </c>
      <c r="M116" s="142">
        <f>'[4]STcoopneg'!P10</f>
        <v>0</v>
      </c>
      <c r="N116" s="11">
        <f>'[4]STcoopneg'!Q10</f>
        <v>0</v>
      </c>
      <c r="O116" s="11">
        <f>'[4]STcoopneg'!R10</f>
        <v>0</v>
      </c>
      <c r="P116" s="11">
        <f>'[4]STcoopneg'!S10</f>
        <v>0</v>
      </c>
      <c r="Q116" s="142">
        <f>'[4]STcoopneg'!T10</f>
        <v>0</v>
      </c>
      <c r="R116" s="124" t="s">
        <v>112</v>
      </c>
      <c r="S116" s="11">
        <f>'[4]STcoopneg'!U10</f>
        <v>0</v>
      </c>
      <c r="T116" s="11">
        <f>'[4]STcoopneg'!V10</f>
        <v>0</v>
      </c>
      <c r="U116" s="11">
        <f>'[4]STcoopneg'!W10</f>
        <v>0</v>
      </c>
      <c r="V116" s="11">
        <f>'[4]STcoopneg'!X10</f>
        <v>0</v>
      </c>
      <c r="W116" s="11">
        <f>'[4]STcoopneg'!Y10</f>
        <v>0</v>
      </c>
      <c r="X116" s="11">
        <f>'[4]STcoopneg'!Z10</f>
        <v>0</v>
      </c>
      <c r="Y116" s="11">
        <f>'[4]STcoopneg'!AA10</f>
        <v>0</v>
      </c>
      <c r="Z116" s="11">
        <f>'[4]STcoopneg'!AB10</f>
        <v>0</v>
      </c>
      <c r="AA116" s="11">
        <f>'[4]STcoopneg'!AC10</f>
        <v>0</v>
      </c>
      <c r="AB116" s="11">
        <f>'[4]STcoopneg'!AD10</f>
        <v>0</v>
      </c>
      <c r="AC116" s="11">
        <f>'[4]STcoopneg'!AE10</f>
        <v>0</v>
      </c>
      <c r="AD116" s="11">
        <f>'[4]STcoopneg'!AF10</f>
        <v>0</v>
      </c>
    </row>
    <row r="117" spans="1:30" s="27" customFormat="1" ht="12.75">
      <c r="A117" s="124" t="s">
        <v>113</v>
      </c>
      <c r="B117" s="11">
        <f>'[4]STcoopneg'!E11</f>
        <v>0</v>
      </c>
      <c r="C117" s="11">
        <f>'[4]STcoopneg'!F11</f>
        <v>0</v>
      </c>
      <c r="D117" s="11">
        <f>'[4]STcoopneg'!G11</f>
        <v>0</v>
      </c>
      <c r="E117" s="142">
        <f>'[4]STcoopneg'!H11</f>
        <v>0</v>
      </c>
      <c r="F117" s="11">
        <f>'[4]STcoopneg'!I11</f>
        <v>0</v>
      </c>
      <c r="G117" s="11">
        <f>'[4]STcoopneg'!J11</f>
        <v>0</v>
      </c>
      <c r="H117" s="11">
        <f>'[4]STcoopneg'!K11</f>
        <v>0</v>
      </c>
      <c r="I117" s="142">
        <f>'[4]STcoopneg'!L11</f>
        <v>0</v>
      </c>
      <c r="J117" s="11">
        <f>'[4]STcoopneg'!M11</f>
        <v>0</v>
      </c>
      <c r="K117" s="11">
        <f>'[4]STcoopneg'!N11</f>
        <v>0</v>
      </c>
      <c r="L117" s="11">
        <f>'[4]STcoopneg'!O11</f>
        <v>0</v>
      </c>
      <c r="M117" s="142">
        <f>'[4]STcoopneg'!P11</f>
        <v>0</v>
      </c>
      <c r="N117" s="11">
        <f>'[4]STcoopneg'!Q11</f>
        <v>0</v>
      </c>
      <c r="O117" s="11">
        <f>'[4]STcoopneg'!R11</f>
        <v>0</v>
      </c>
      <c r="P117" s="11">
        <f>'[4]STcoopneg'!S11</f>
        <v>0</v>
      </c>
      <c r="Q117" s="142">
        <f>'[4]STcoopneg'!T11</f>
        <v>0</v>
      </c>
      <c r="R117" s="124" t="s">
        <v>113</v>
      </c>
      <c r="S117" s="11">
        <f>'[4]STcoopneg'!U11</f>
        <v>225.7</v>
      </c>
      <c r="T117" s="11">
        <f>'[4]STcoopneg'!V11</f>
        <v>41.9</v>
      </c>
      <c r="U117" s="11">
        <f>'[4]STcoopneg'!W11</f>
        <v>0</v>
      </c>
      <c r="V117" s="11">
        <f>'[4]STcoopneg'!X11</f>
        <v>267.6</v>
      </c>
      <c r="W117" s="11">
        <f>'[4]STcoopneg'!Y11</f>
        <v>20.5</v>
      </c>
      <c r="X117" s="11">
        <f>'[4]STcoopneg'!Z11</f>
        <v>0</v>
      </c>
      <c r="Y117" s="11">
        <f>'[4]STcoopneg'!AA11</f>
        <v>0</v>
      </c>
      <c r="Z117" s="11">
        <f>'[4]STcoopneg'!AB11</f>
        <v>20.5</v>
      </c>
      <c r="AA117" s="11">
        <f>'[4]STcoopneg'!AC11</f>
        <v>0</v>
      </c>
      <c r="AB117" s="11">
        <f>'[4]STcoopneg'!AD11</f>
        <v>0</v>
      </c>
      <c r="AC117" s="11">
        <f>'[4]STcoopneg'!AE11</f>
        <v>0</v>
      </c>
      <c r="AD117" s="11">
        <f>'[4]STcoopneg'!AF11</f>
        <v>0</v>
      </c>
    </row>
    <row r="118" spans="1:30" s="72" customFormat="1" ht="12.75">
      <c r="A118" s="162" t="s">
        <v>103</v>
      </c>
      <c r="B118" s="159">
        <f>B110+B111+B112+B113+B114+B115+B116+B117</f>
        <v>2769</v>
      </c>
      <c r="C118" s="159">
        <f>SUM(C110:C117)</f>
        <v>10590.6</v>
      </c>
      <c r="D118" s="159">
        <f>D111+D112+D113+D114+D115+D116+D117</f>
        <v>543.3</v>
      </c>
      <c r="E118" s="160">
        <f>E111+E112+E113+E114+E115+E116+E117</f>
        <v>13902.9</v>
      </c>
      <c r="F118" s="159">
        <f>F110+F111+F112+F113+F114+F115+F116+F117</f>
        <v>367.38</v>
      </c>
      <c r="G118" s="159">
        <f>SUM(G110:G117)</f>
        <v>63.7</v>
      </c>
      <c r="H118" s="159">
        <f>H111+H112+H113+H114+H115+H116+H117</f>
        <v>0</v>
      </c>
      <c r="I118" s="160">
        <f>I111+I112+I113+I114+I115+I116+I117</f>
        <v>431.08000000000004</v>
      </c>
      <c r="J118" s="159">
        <f>J110+J111+J112+J113+J114+J115+J116+J117</f>
        <v>0</v>
      </c>
      <c r="K118" s="159">
        <f>SUM(K110:K117)</f>
        <v>0</v>
      </c>
      <c r="L118" s="159">
        <f>L111+L112+L113+L114+L115+L116+L117</f>
        <v>0</v>
      </c>
      <c r="M118" s="160">
        <f>M111+M112+M113+M114+M115+M116+M117</f>
        <v>0</v>
      </c>
      <c r="N118" s="159">
        <f>N110+N111+N112+N113+N114+N115+N116+N117</f>
        <v>0</v>
      </c>
      <c r="O118" s="159">
        <f>SUM(O110:O117)</f>
        <v>0</v>
      </c>
      <c r="P118" s="159">
        <f>P111+P112+P113+P114+P115+P116+P117</f>
        <v>0</v>
      </c>
      <c r="Q118" s="160">
        <f>Q111+Q112+Q113+Q114+Q115+Q116+Q117</f>
        <v>0</v>
      </c>
      <c r="R118" s="162" t="s">
        <v>103</v>
      </c>
      <c r="S118" s="159">
        <f aca="true" t="shared" si="5" ref="S118:AD118">S110+S111+S112+S113+S114+S115+S116+S117</f>
        <v>1156.98</v>
      </c>
      <c r="T118" s="159">
        <f t="shared" si="5"/>
        <v>3830.25</v>
      </c>
      <c r="U118" s="159">
        <f t="shared" si="5"/>
        <v>136.3</v>
      </c>
      <c r="V118" s="159">
        <f t="shared" si="5"/>
        <v>5123.530000000001</v>
      </c>
      <c r="W118" s="159">
        <f t="shared" si="5"/>
        <v>2403.5</v>
      </c>
      <c r="X118" s="159">
        <f t="shared" si="5"/>
        <v>1063</v>
      </c>
      <c r="Y118" s="159">
        <f t="shared" si="5"/>
        <v>147.5</v>
      </c>
      <c r="Z118" s="159">
        <f t="shared" si="5"/>
        <v>3614</v>
      </c>
      <c r="AA118" s="159">
        <f t="shared" si="5"/>
        <v>0</v>
      </c>
      <c r="AB118" s="159">
        <f t="shared" si="5"/>
        <v>0</v>
      </c>
      <c r="AC118" s="159">
        <f t="shared" si="5"/>
        <v>0</v>
      </c>
      <c r="AD118" s="159">
        <f t="shared" si="5"/>
        <v>0</v>
      </c>
    </row>
    <row r="119" spans="1:30" s="27" customFormat="1" ht="12.75">
      <c r="A119" s="126" t="s">
        <v>114</v>
      </c>
      <c r="B119" s="11"/>
      <c r="C119" s="11"/>
      <c r="D119" s="11"/>
      <c r="E119" s="142"/>
      <c r="F119" s="11"/>
      <c r="G119" s="11"/>
      <c r="H119" s="11"/>
      <c r="I119" s="142"/>
      <c r="J119" s="11"/>
      <c r="K119" s="11"/>
      <c r="L119" s="11"/>
      <c r="M119" s="142"/>
      <c r="N119" s="11"/>
      <c r="O119" s="11"/>
      <c r="P119" s="11"/>
      <c r="Q119" s="142"/>
      <c r="R119" s="126" t="s">
        <v>114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s="27" customFormat="1" ht="12.75">
      <c r="A120" s="124" t="s">
        <v>115</v>
      </c>
      <c r="B120" s="11">
        <f>'[4]STcoopneg'!E13</f>
        <v>686.22</v>
      </c>
      <c r="C120" s="11">
        <f>'[4]STcoopneg'!F13</f>
        <v>158.8</v>
      </c>
      <c r="D120" s="11">
        <f>'[4]STcoopneg'!G13</f>
        <v>0</v>
      </c>
      <c r="E120" s="142">
        <f>'[4]STcoopneg'!H13</f>
        <v>845.02</v>
      </c>
      <c r="F120" s="11">
        <f>'[4]STcoopneg'!I13</f>
        <v>15.49</v>
      </c>
      <c r="G120" s="11">
        <f>'[4]STcoopneg'!J13</f>
        <v>0</v>
      </c>
      <c r="H120" s="11">
        <f>'[4]STcoopneg'!K13</f>
        <v>0</v>
      </c>
      <c r="I120" s="142">
        <f>'[4]STcoopneg'!L13</f>
        <v>15.49</v>
      </c>
      <c r="J120" s="11">
        <f>'[4]STcoopneg'!M13</f>
        <v>0</v>
      </c>
      <c r="K120" s="11">
        <f>'[4]STcoopneg'!N13</f>
        <v>0</v>
      </c>
      <c r="L120" s="11">
        <f>'[4]STcoopneg'!O13</f>
        <v>0</v>
      </c>
      <c r="M120" s="142">
        <f>'[4]STcoopneg'!P13</f>
        <v>0</v>
      </c>
      <c r="N120" s="11">
        <f>'[4]STcoopneg'!Q13</f>
        <v>40</v>
      </c>
      <c r="O120" s="11">
        <f>'[4]STcoopneg'!R13</f>
        <v>0</v>
      </c>
      <c r="P120" s="11">
        <f>'[4]STcoopneg'!S13</f>
        <v>0</v>
      </c>
      <c r="Q120" s="142">
        <f>'[4]STcoopneg'!T13</f>
        <v>40</v>
      </c>
      <c r="R120" s="124" t="s">
        <v>115</v>
      </c>
      <c r="S120" s="11">
        <f>'[4]STcoopneg'!U13</f>
        <v>257.09</v>
      </c>
      <c r="T120" s="11">
        <f>'[4]STcoopneg'!V13</f>
        <v>19.9</v>
      </c>
      <c r="U120" s="11">
        <f>'[4]STcoopneg'!W13</f>
        <v>0</v>
      </c>
      <c r="V120" s="11">
        <f>'[4]STcoopneg'!X13</f>
        <v>276.99</v>
      </c>
      <c r="W120" s="11">
        <f>'[4]STcoopneg'!Y13</f>
        <v>647.3</v>
      </c>
      <c r="X120" s="11">
        <f>'[4]STcoopneg'!Z13</f>
        <v>7.2</v>
      </c>
      <c r="Y120" s="11">
        <f>'[4]STcoopneg'!AA13</f>
        <v>0</v>
      </c>
      <c r="Z120" s="11">
        <f>'[4]STcoopneg'!AB13</f>
        <v>654.5</v>
      </c>
      <c r="AA120" s="11">
        <f>'[4]STcoopneg'!AC13</f>
        <v>0</v>
      </c>
      <c r="AB120" s="11">
        <f>'[4]STcoopneg'!AD13</f>
        <v>0</v>
      </c>
      <c r="AC120" s="11">
        <f>'[4]STcoopneg'!AE13</f>
        <v>0</v>
      </c>
      <c r="AD120" s="11">
        <f>'[4]STcoopneg'!AF13</f>
        <v>0</v>
      </c>
    </row>
    <row r="121" spans="1:30" s="27" customFormat="1" ht="12.75">
      <c r="A121" s="124" t="s">
        <v>116</v>
      </c>
      <c r="B121" s="11">
        <f>'[4]STcoopneg'!E14</f>
        <v>15390.06</v>
      </c>
      <c r="C121" s="11">
        <f>'[4]STcoopneg'!F14</f>
        <v>28402.08</v>
      </c>
      <c r="D121" s="11">
        <f>'[4]STcoopneg'!G14</f>
        <v>0</v>
      </c>
      <c r="E121" s="142">
        <f>'[4]STcoopneg'!H14</f>
        <v>43792.14</v>
      </c>
      <c r="F121" s="11">
        <f>'[4]STcoopneg'!I14</f>
        <v>41.54</v>
      </c>
      <c r="G121" s="11">
        <f>'[4]STcoopneg'!J14</f>
        <v>35.4</v>
      </c>
      <c r="H121" s="11">
        <f>'[4]STcoopneg'!K14</f>
        <v>0</v>
      </c>
      <c r="I121" s="142">
        <f>'[4]STcoopneg'!L14</f>
        <v>76.94</v>
      </c>
      <c r="J121" s="11">
        <f>'[4]STcoopneg'!M14</f>
        <v>7.88</v>
      </c>
      <c r="K121" s="11">
        <f>'[4]STcoopneg'!N14</f>
        <v>0</v>
      </c>
      <c r="L121" s="11">
        <f>'[4]STcoopneg'!O14</f>
        <v>0</v>
      </c>
      <c r="M121" s="142">
        <f>'[4]STcoopneg'!P14</f>
        <v>7.88</v>
      </c>
      <c r="N121" s="11">
        <f>'[4]STcoopneg'!Q14</f>
        <v>0</v>
      </c>
      <c r="O121" s="11">
        <f>'[4]STcoopneg'!R14</f>
        <v>0</v>
      </c>
      <c r="P121" s="11">
        <f>'[4]STcoopneg'!S14</f>
        <v>0</v>
      </c>
      <c r="Q121" s="142">
        <f>'[4]STcoopneg'!T14</f>
        <v>0</v>
      </c>
      <c r="R121" s="124" t="s">
        <v>116</v>
      </c>
      <c r="S121" s="11">
        <f>'[4]STcoopneg'!U14</f>
        <v>3346.85</v>
      </c>
      <c r="T121" s="11">
        <f>'[4]STcoopneg'!V14</f>
        <v>1013.7</v>
      </c>
      <c r="U121" s="11">
        <f>'[4]STcoopneg'!W14</f>
        <v>0</v>
      </c>
      <c r="V121" s="11">
        <f>'[4]STcoopneg'!X14</f>
        <v>4360.55</v>
      </c>
      <c r="W121" s="11">
        <f>'[4]STcoopneg'!Y14</f>
        <v>284.24</v>
      </c>
      <c r="X121" s="11">
        <f>'[4]STcoopneg'!Z14</f>
        <v>0</v>
      </c>
      <c r="Y121" s="11">
        <f>'[4]STcoopneg'!AA14</f>
        <v>0</v>
      </c>
      <c r="Z121" s="11">
        <f>'[4]STcoopneg'!AB14</f>
        <v>284.24</v>
      </c>
      <c r="AA121" s="11">
        <f>'[4]STcoopneg'!AC14</f>
        <v>0</v>
      </c>
      <c r="AB121" s="11">
        <f>'[4]STcoopneg'!AD14</f>
        <v>0</v>
      </c>
      <c r="AC121" s="11">
        <f>'[4]STcoopneg'!AE14</f>
        <v>0</v>
      </c>
      <c r="AD121" s="11">
        <f>'[4]STcoopneg'!AF14</f>
        <v>0</v>
      </c>
    </row>
    <row r="122" spans="1:30" s="27" customFormat="1" ht="12.75">
      <c r="A122" s="124" t="s">
        <v>117</v>
      </c>
      <c r="B122" s="11">
        <f>'[4]STcoopneg'!E15</f>
        <v>4006.53</v>
      </c>
      <c r="C122" s="11">
        <f>'[4]STcoopneg'!F15</f>
        <v>4997.49</v>
      </c>
      <c r="D122" s="11">
        <f>'[4]STcoopneg'!G15</f>
        <v>0</v>
      </c>
      <c r="E122" s="142">
        <f>'[4]STcoopneg'!H15</f>
        <v>9004.01</v>
      </c>
      <c r="F122" s="11">
        <f>'[4]STcoopneg'!I15</f>
        <v>74.5</v>
      </c>
      <c r="G122" s="11">
        <f>'[4]STcoopneg'!J15</f>
        <v>114.5</v>
      </c>
      <c r="H122" s="11">
        <f>'[4]STcoopneg'!K15</f>
        <v>0</v>
      </c>
      <c r="I122" s="142">
        <f>'[4]STcoopneg'!L15</f>
        <v>189</v>
      </c>
      <c r="J122" s="11">
        <f>'[4]STcoopneg'!M15</f>
        <v>9.91</v>
      </c>
      <c r="K122" s="11">
        <f>'[4]STcoopneg'!N15</f>
        <v>0</v>
      </c>
      <c r="L122" s="11">
        <f>'[4]STcoopneg'!O15</f>
        <v>0</v>
      </c>
      <c r="M122" s="142">
        <f>'[4]STcoopneg'!P15</f>
        <v>9.91</v>
      </c>
      <c r="N122" s="11">
        <f>'[4]STcoopneg'!Q15</f>
        <v>0</v>
      </c>
      <c r="O122" s="11">
        <f>'[4]STcoopneg'!R15</f>
        <v>0</v>
      </c>
      <c r="P122" s="11">
        <f>'[4]STcoopneg'!S15</f>
        <v>0</v>
      </c>
      <c r="Q122" s="142">
        <f>'[4]STcoopneg'!T15</f>
        <v>0</v>
      </c>
      <c r="R122" s="124" t="s">
        <v>117</v>
      </c>
      <c r="S122" s="11">
        <f>'[4]STcoopneg'!U15</f>
        <v>4558.48</v>
      </c>
      <c r="T122" s="11">
        <f>'[4]STcoopneg'!V15</f>
        <v>704.7</v>
      </c>
      <c r="U122" s="11">
        <f>'[4]STcoopneg'!W15</f>
        <v>0</v>
      </c>
      <c r="V122" s="11">
        <f>'[4]STcoopneg'!X15</f>
        <v>5263.18</v>
      </c>
      <c r="W122" s="11">
        <f>'[4]STcoopneg'!Y15</f>
        <v>658.47</v>
      </c>
      <c r="X122" s="11">
        <f>'[4]STcoopneg'!Z15</f>
        <v>22.4</v>
      </c>
      <c r="Y122" s="11">
        <f>'[4]STcoopneg'!AA15</f>
        <v>0</v>
      </c>
      <c r="Z122" s="11">
        <f>'[4]STcoopneg'!AB15</f>
        <v>680.87</v>
      </c>
      <c r="AA122" s="11">
        <f>'[4]STcoopneg'!AC15</f>
        <v>0</v>
      </c>
      <c r="AB122" s="11">
        <f>'[4]STcoopneg'!AD15</f>
        <v>0</v>
      </c>
      <c r="AC122" s="11">
        <f>'[4]STcoopneg'!AE15</f>
        <v>0</v>
      </c>
      <c r="AD122" s="11">
        <f>'[4]STcoopneg'!AF15</f>
        <v>0</v>
      </c>
    </row>
    <row r="123" spans="1:30" s="27" customFormat="1" ht="12.75">
      <c r="A123" s="124" t="s">
        <v>118</v>
      </c>
      <c r="B123" s="11">
        <f>'[4]STcoopneg'!E16</f>
        <v>577.86</v>
      </c>
      <c r="C123" s="11">
        <f>'[4]STcoopneg'!F16</f>
        <v>611.6</v>
      </c>
      <c r="D123" s="11">
        <f>'[4]STcoopneg'!G16</f>
        <v>0</v>
      </c>
      <c r="E123" s="142">
        <f>'[4]STcoopneg'!H16</f>
        <v>1189.46</v>
      </c>
      <c r="F123" s="11">
        <f>'[4]STcoopneg'!I16</f>
        <v>0</v>
      </c>
      <c r="G123" s="11">
        <f>'[4]STcoopneg'!J16</f>
        <v>71.17</v>
      </c>
      <c r="H123" s="11">
        <f>'[4]STcoopneg'!K16</f>
        <v>0</v>
      </c>
      <c r="I123" s="142">
        <f>'[4]STcoopneg'!L16</f>
        <v>71.17</v>
      </c>
      <c r="J123" s="11">
        <f>'[4]STcoopneg'!M16</f>
        <v>0</v>
      </c>
      <c r="K123" s="11">
        <f>'[4]STcoopneg'!N16</f>
        <v>149.74</v>
      </c>
      <c r="L123" s="11">
        <f>'[4]STcoopneg'!O16</f>
        <v>0</v>
      </c>
      <c r="M123" s="142">
        <f>'[4]STcoopneg'!P16</f>
        <v>149.74</v>
      </c>
      <c r="N123" s="11">
        <f>'[4]STcoopneg'!Q16</f>
        <v>0</v>
      </c>
      <c r="O123" s="11">
        <f>'[4]STcoopneg'!R16</f>
        <v>0</v>
      </c>
      <c r="P123" s="11">
        <f>'[4]STcoopneg'!S16</f>
        <v>0</v>
      </c>
      <c r="Q123" s="142">
        <f>'[4]STcoopneg'!T16</f>
        <v>0</v>
      </c>
      <c r="R123" s="124" t="s">
        <v>118</v>
      </c>
      <c r="S123" s="11">
        <f>'[4]STcoopneg'!U16</f>
        <v>52.6</v>
      </c>
      <c r="T123" s="11">
        <f>'[4]STcoopneg'!V16</f>
        <v>133.75</v>
      </c>
      <c r="U123" s="11">
        <f>'[4]STcoopneg'!W16</f>
        <v>0</v>
      </c>
      <c r="V123" s="11">
        <f>'[4]STcoopneg'!X16</f>
        <v>186.35</v>
      </c>
      <c r="W123" s="11">
        <f>'[4]STcoopneg'!Y16</f>
        <v>1.26</v>
      </c>
      <c r="X123" s="11">
        <f>'[4]STcoopneg'!Z16</f>
        <v>81</v>
      </c>
      <c r="Y123" s="11">
        <f>'[4]STcoopneg'!AA16</f>
        <v>0</v>
      </c>
      <c r="Z123" s="11">
        <f>'[4]STcoopneg'!AB16</f>
        <v>82.26</v>
      </c>
      <c r="AA123" s="11">
        <f>'[4]STcoopneg'!AC16</f>
        <v>0</v>
      </c>
      <c r="AB123" s="11">
        <f>'[4]STcoopneg'!AD16</f>
        <v>0</v>
      </c>
      <c r="AC123" s="11">
        <f>'[4]STcoopneg'!AE16</f>
        <v>0</v>
      </c>
      <c r="AD123" s="11">
        <f>'[4]STcoopneg'!AF16</f>
        <v>0</v>
      </c>
    </row>
    <row r="124" spans="1:30" s="72" customFormat="1" ht="12.75">
      <c r="A124" s="162" t="s">
        <v>103</v>
      </c>
      <c r="B124" s="163">
        <f aca="true" t="shared" si="6" ref="B124:Q124">B120+B121+B122+B123</f>
        <v>20660.67</v>
      </c>
      <c r="C124" s="163">
        <f t="shared" si="6"/>
        <v>34169.97</v>
      </c>
      <c r="D124" s="163">
        <f t="shared" si="6"/>
        <v>0</v>
      </c>
      <c r="E124" s="163">
        <f t="shared" si="6"/>
        <v>54830.63</v>
      </c>
      <c r="F124" s="163">
        <f t="shared" si="6"/>
        <v>131.53</v>
      </c>
      <c r="G124" s="163">
        <f t="shared" si="6"/>
        <v>221.07</v>
      </c>
      <c r="H124" s="163">
        <f t="shared" si="6"/>
        <v>0</v>
      </c>
      <c r="I124" s="163">
        <f t="shared" si="6"/>
        <v>352.6</v>
      </c>
      <c r="J124" s="163">
        <f t="shared" si="6"/>
        <v>17.79</v>
      </c>
      <c r="K124" s="163">
        <f t="shared" si="6"/>
        <v>149.74</v>
      </c>
      <c r="L124" s="163">
        <f t="shared" si="6"/>
        <v>0</v>
      </c>
      <c r="M124" s="163">
        <f t="shared" si="6"/>
        <v>167.53</v>
      </c>
      <c r="N124" s="163">
        <f t="shared" si="6"/>
        <v>40</v>
      </c>
      <c r="O124" s="163">
        <f t="shared" si="6"/>
        <v>0</v>
      </c>
      <c r="P124" s="163">
        <f t="shared" si="6"/>
        <v>0</v>
      </c>
      <c r="Q124" s="163">
        <f t="shared" si="6"/>
        <v>40</v>
      </c>
      <c r="R124" s="162" t="s">
        <v>103</v>
      </c>
      <c r="S124" s="163">
        <f aca="true" t="shared" si="7" ref="S124:AD124">S120+S121+S122+S123</f>
        <v>8215.02</v>
      </c>
      <c r="T124" s="163">
        <f t="shared" si="7"/>
        <v>1872.0500000000002</v>
      </c>
      <c r="U124" s="163">
        <f t="shared" si="7"/>
        <v>0</v>
      </c>
      <c r="V124" s="163">
        <f t="shared" si="7"/>
        <v>10087.070000000002</v>
      </c>
      <c r="W124" s="163">
        <f t="shared" si="7"/>
        <v>1591.27</v>
      </c>
      <c r="X124" s="163">
        <f t="shared" si="7"/>
        <v>110.6</v>
      </c>
      <c r="Y124" s="163">
        <f t="shared" si="7"/>
        <v>0</v>
      </c>
      <c r="Z124" s="163">
        <f t="shared" si="7"/>
        <v>1701.8700000000001</v>
      </c>
      <c r="AA124" s="163">
        <f t="shared" si="7"/>
        <v>0</v>
      </c>
      <c r="AB124" s="163">
        <f t="shared" si="7"/>
        <v>0</v>
      </c>
      <c r="AC124" s="163">
        <f t="shared" si="7"/>
        <v>0</v>
      </c>
      <c r="AD124" s="163">
        <f t="shared" si="7"/>
        <v>0</v>
      </c>
    </row>
    <row r="125" spans="1:30" s="27" customFormat="1" ht="12.75">
      <c r="A125" s="126" t="s">
        <v>119</v>
      </c>
      <c r="B125" s="11"/>
      <c r="C125" s="11"/>
      <c r="D125" s="11"/>
      <c r="E125" s="142"/>
      <c r="F125" s="11"/>
      <c r="G125" s="11"/>
      <c r="H125" s="11"/>
      <c r="I125" s="142"/>
      <c r="J125" s="11"/>
      <c r="K125" s="11"/>
      <c r="L125" s="11"/>
      <c r="M125" s="142"/>
      <c r="N125" s="11"/>
      <c r="O125" s="11"/>
      <c r="P125" s="11"/>
      <c r="Q125" s="142"/>
      <c r="R125" s="126" t="s">
        <v>119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s="27" customFormat="1" ht="12.75">
      <c r="A126" s="124" t="s">
        <v>120</v>
      </c>
      <c r="B126" s="64">
        <f>'[4]STcoopneg'!E18</f>
        <v>3804.1</v>
      </c>
      <c r="C126" s="64">
        <f>'[4]STcoopneg'!F18</f>
        <v>278.4</v>
      </c>
      <c r="D126" s="64">
        <f>'[4]STcoopneg'!G18</f>
        <v>0</v>
      </c>
      <c r="E126" s="143">
        <f>'[4]STcoopneg'!H18</f>
        <v>4082.5</v>
      </c>
      <c r="F126" s="64">
        <f>'[4]STcoopneg'!I18</f>
        <v>29.09</v>
      </c>
      <c r="G126" s="64">
        <f>'[4]STcoopneg'!J18</f>
        <v>150.78</v>
      </c>
      <c r="H126" s="64">
        <f>'[4]STcoopneg'!K18</f>
        <v>0</v>
      </c>
      <c r="I126" s="143">
        <f>'[4]STcoopneg'!L18</f>
        <v>179.87</v>
      </c>
      <c r="J126" s="64">
        <f>'[4]STcoopneg'!M18</f>
        <v>0</v>
      </c>
      <c r="K126" s="64">
        <f>'[4]STcoopneg'!N18</f>
        <v>0</v>
      </c>
      <c r="L126" s="64">
        <f>'[4]STcoopneg'!O18</f>
        <v>0</v>
      </c>
      <c r="M126" s="143">
        <f>'[4]STcoopneg'!P18</f>
        <v>0</v>
      </c>
      <c r="N126" s="64">
        <f>'[4]STcoopneg'!Q18</f>
        <v>0</v>
      </c>
      <c r="O126" s="64">
        <f>'[4]STcoopneg'!R18</f>
        <v>19</v>
      </c>
      <c r="P126" s="64">
        <f>'[4]STcoopneg'!S18</f>
        <v>0</v>
      </c>
      <c r="Q126" s="143">
        <f>'[4]STcoopneg'!T18</f>
        <v>19</v>
      </c>
      <c r="R126" s="124" t="s">
        <v>120</v>
      </c>
      <c r="S126" s="64">
        <f>'[4]STcoopneg'!U18</f>
        <v>1480.91</v>
      </c>
      <c r="T126" s="64">
        <f>'[4]STcoopneg'!V18</f>
        <v>411.3</v>
      </c>
      <c r="U126" s="64">
        <f>'[4]STcoopneg'!W18</f>
        <v>0</v>
      </c>
      <c r="V126" s="64">
        <f>'[4]STcoopneg'!X18</f>
        <v>1892.21</v>
      </c>
      <c r="W126" s="64">
        <f>'[4]STcoopneg'!Y18</f>
        <v>1111.71</v>
      </c>
      <c r="X126" s="64">
        <f>'[4]STcoopneg'!Z18</f>
        <v>881.5</v>
      </c>
      <c r="Y126" s="64">
        <f>'[4]STcoopneg'!AA18</f>
        <v>0</v>
      </c>
      <c r="Z126" s="64">
        <f>'[4]STcoopneg'!AB18</f>
        <v>1993.21</v>
      </c>
      <c r="AA126" s="64">
        <f>'[4]STcoopneg'!AC18</f>
        <v>0</v>
      </c>
      <c r="AB126" s="64">
        <f>'[4]STcoopneg'!AD18</f>
        <v>0</v>
      </c>
      <c r="AC126" s="64">
        <f>'[4]STcoopneg'!AE18</f>
        <v>0</v>
      </c>
      <c r="AD126" s="64">
        <f>'[4]STcoopneg'!AF18</f>
        <v>0</v>
      </c>
    </row>
    <row r="127" spans="1:30" s="27" customFormat="1" ht="12.75">
      <c r="A127" s="124" t="s">
        <v>121</v>
      </c>
      <c r="B127" s="64">
        <f>'[4]STcoopneg'!E19</f>
        <v>3748.5</v>
      </c>
      <c r="C127" s="64">
        <f>'[4]STcoopneg'!F19</f>
        <v>1397.9</v>
      </c>
      <c r="D127" s="64">
        <f>'[4]STcoopneg'!G19</f>
        <v>0</v>
      </c>
      <c r="E127" s="143">
        <f>'[4]STcoopneg'!H19</f>
        <v>5146.4</v>
      </c>
      <c r="F127" s="64">
        <f>'[4]STcoopneg'!I19</f>
        <v>21</v>
      </c>
      <c r="G127" s="64">
        <f>'[4]STcoopneg'!J19</f>
        <v>100.5</v>
      </c>
      <c r="H127" s="64">
        <f>'[4]STcoopneg'!K19</f>
        <v>0</v>
      </c>
      <c r="I127" s="143">
        <f>'[4]STcoopneg'!L19</f>
        <v>121.5</v>
      </c>
      <c r="J127" s="64">
        <f>'[4]STcoopneg'!M19</f>
        <v>0</v>
      </c>
      <c r="K127" s="64">
        <f>'[4]STcoopneg'!N19</f>
        <v>0</v>
      </c>
      <c r="L127" s="64">
        <f>'[4]STcoopneg'!O19</f>
        <v>0</v>
      </c>
      <c r="M127" s="143">
        <f>'[4]STcoopneg'!P19</f>
        <v>0</v>
      </c>
      <c r="N127" s="64">
        <f>'[4]STcoopneg'!Q19</f>
        <v>391.25</v>
      </c>
      <c r="O127" s="64">
        <f>'[4]STcoopneg'!R19</f>
        <v>0</v>
      </c>
      <c r="P127" s="64">
        <f>'[4]STcoopneg'!S19</f>
        <v>0</v>
      </c>
      <c r="Q127" s="143">
        <f>'[4]STcoopneg'!T19</f>
        <v>391.25</v>
      </c>
      <c r="R127" s="124" t="s">
        <v>121</v>
      </c>
      <c r="S127" s="64">
        <f>'[4]STcoopneg'!U19</f>
        <v>6021.3</v>
      </c>
      <c r="T127" s="64">
        <f>'[4]STcoopneg'!V19</f>
        <v>635.37</v>
      </c>
      <c r="U127" s="64">
        <f>'[4]STcoopneg'!W19</f>
        <v>0</v>
      </c>
      <c r="V127" s="64">
        <f>'[4]STcoopneg'!X19</f>
        <v>6656.67</v>
      </c>
      <c r="W127" s="64">
        <f>'[4]STcoopneg'!Y19</f>
        <v>891</v>
      </c>
      <c r="X127" s="64">
        <f>'[4]STcoopneg'!Z19</f>
        <v>158.8</v>
      </c>
      <c r="Y127" s="64">
        <f>'[4]STcoopneg'!AA19</f>
        <v>0</v>
      </c>
      <c r="Z127" s="64">
        <f>'[4]STcoopneg'!AB19</f>
        <v>1049.8</v>
      </c>
      <c r="AA127" s="64">
        <f>'[4]STcoopneg'!AC19</f>
        <v>0</v>
      </c>
      <c r="AB127" s="64">
        <f>'[4]STcoopneg'!AD19</f>
        <v>0</v>
      </c>
      <c r="AC127" s="64">
        <f>'[4]STcoopneg'!AE19</f>
        <v>0</v>
      </c>
      <c r="AD127" s="64">
        <f>'[4]STcoopneg'!AF19</f>
        <v>0</v>
      </c>
    </row>
    <row r="128" spans="1:30" s="27" customFormat="1" ht="12.75">
      <c r="A128" s="124" t="s">
        <v>122</v>
      </c>
      <c r="B128" s="64">
        <f>'[4]STcoopneg'!E20</f>
        <v>5135.44</v>
      </c>
      <c r="C128" s="64">
        <f>'[4]STcoopneg'!F20</f>
        <v>1800.7</v>
      </c>
      <c r="D128" s="64">
        <f>'[4]STcoopneg'!G20</f>
        <v>0</v>
      </c>
      <c r="E128" s="143">
        <f>'[4]STcoopneg'!H20</f>
        <v>6936.14</v>
      </c>
      <c r="F128" s="64">
        <f>'[4]STcoopneg'!I20</f>
        <v>0</v>
      </c>
      <c r="G128" s="64">
        <f>'[4]STcoopneg'!J20</f>
        <v>0</v>
      </c>
      <c r="H128" s="64">
        <f>'[4]STcoopneg'!K20</f>
        <v>0</v>
      </c>
      <c r="I128" s="143">
        <f>'[4]STcoopneg'!L20</f>
        <v>0</v>
      </c>
      <c r="J128" s="64">
        <f>'[4]STcoopneg'!M20</f>
        <v>0</v>
      </c>
      <c r="K128" s="64">
        <f>'[4]STcoopneg'!N20</f>
        <v>0</v>
      </c>
      <c r="L128" s="64">
        <f>'[4]STcoopneg'!O20</f>
        <v>0</v>
      </c>
      <c r="M128" s="143">
        <f>'[4]STcoopneg'!P20</f>
        <v>0</v>
      </c>
      <c r="N128" s="64">
        <f>'[4]STcoopneg'!Q20</f>
        <v>0</v>
      </c>
      <c r="O128" s="64">
        <f>'[4]STcoopneg'!R20</f>
        <v>0</v>
      </c>
      <c r="P128" s="64">
        <f>'[4]STcoopneg'!S20</f>
        <v>0</v>
      </c>
      <c r="Q128" s="143">
        <f>'[4]STcoopneg'!T20</f>
        <v>0</v>
      </c>
      <c r="R128" s="124" t="s">
        <v>122</v>
      </c>
      <c r="S128" s="64">
        <f>'[4]STcoopneg'!U20</f>
        <v>3593.96</v>
      </c>
      <c r="T128" s="64">
        <f>'[4]STcoopneg'!V20</f>
        <v>2737.4</v>
      </c>
      <c r="U128" s="64">
        <f>'[4]STcoopneg'!W20</f>
        <v>0</v>
      </c>
      <c r="V128" s="64">
        <f>'[4]STcoopneg'!X20</f>
        <v>6331.36</v>
      </c>
      <c r="W128" s="64">
        <f>'[4]STcoopneg'!Y20</f>
        <v>1093.92</v>
      </c>
      <c r="X128" s="64">
        <f>'[4]STcoopneg'!Z20</f>
        <v>352.29</v>
      </c>
      <c r="Y128" s="64">
        <f>'[4]STcoopneg'!AA20</f>
        <v>0</v>
      </c>
      <c r="Z128" s="64">
        <f>'[4]STcoopneg'!AB20</f>
        <v>1446.21</v>
      </c>
      <c r="AA128" s="64">
        <f>'[4]STcoopneg'!AC20</f>
        <v>0</v>
      </c>
      <c r="AB128" s="64">
        <f>'[4]STcoopneg'!AD20</f>
        <v>0</v>
      </c>
      <c r="AC128" s="64">
        <f>'[4]STcoopneg'!AE20</f>
        <v>0</v>
      </c>
      <c r="AD128" s="64">
        <f>'[4]STcoopneg'!AF20</f>
        <v>0</v>
      </c>
    </row>
    <row r="129" spans="1:30" s="72" customFormat="1" ht="12.75">
      <c r="A129" s="162" t="s">
        <v>103</v>
      </c>
      <c r="B129" s="163">
        <f aca="true" t="shared" si="8" ref="B129:Q129">B126+B127+B128</f>
        <v>12688.04</v>
      </c>
      <c r="C129" s="163">
        <f t="shared" si="8"/>
        <v>3477</v>
      </c>
      <c r="D129" s="163">
        <f t="shared" si="8"/>
        <v>0</v>
      </c>
      <c r="E129" s="163">
        <f t="shared" si="8"/>
        <v>16165.04</v>
      </c>
      <c r="F129" s="163">
        <f t="shared" si="8"/>
        <v>50.09</v>
      </c>
      <c r="G129" s="163">
        <f t="shared" si="8"/>
        <v>251.28</v>
      </c>
      <c r="H129" s="163">
        <f t="shared" si="8"/>
        <v>0</v>
      </c>
      <c r="I129" s="163">
        <f t="shared" si="8"/>
        <v>301.37</v>
      </c>
      <c r="J129" s="163">
        <f t="shared" si="8"/>
        <v>0</v>
      </c>
      <c r="K129" s="163">
        <f t="shared" si="8"/>
        <v>0</v>
      </c>
      <c r="L129" s="163">
        <f t="shared" si="8"/>
        <v>0</v>
      </c>
      <c r="M129" s="163">
        <f t="shared" si="8"/>
        <v>0</v>
      </c>
      <c r="N129" s="163">
        <f t="shared" si="8"/>
        <v>391.25</v>
      </c>
      <c r="O129" s="163">
        <f t="shared" si="8"/>
        <v>19</v>
      </c>
      <c r="P129" s="163">
        <f t="shared" si="8"/>
        <v>0</v>
      </c>
      <c r="Q129" s="163">
        <f t="shared" si="8"/>
        <v>410.25</v>
      </c>
      <c r="R129" s="162" t="s">
        <v>103</v>
      </c>
      <c r="S129" s="163">
        <f aca="true" t="shared" si="9" ref="S129:AD129">S126+S127+S128</f>
        <v>11096.17</v>
      </c>
      <c r="T129" s="163">
        <f t="shared" si="9"/>
        <v>3784.07</v>
      </c>
      <c r="U129" s="163">
        <f t="shared" si="9"/>
        <v>0</v>
      </c>
      <c r="V129" s="163">
        <f t="shared" si="9"/>
        <v>14880.240000000002</v>
      </c>
      <c r="W129" s="163">
        <f t="shared" si="9"/>
        <v>3096.63</v>
      </c>
      <c r="X129" s="163">
        <f t="shared" si="9"/>
        <v>1392.59</v>
      </c>
      <c r="Y129" s="163">
        <f t="shared" si="9"/>
        <v>0</v>
      </c>
      <c r="Z129" s="163">
        <f t="shared" si="9"/>
        <v>4489.22</v>
      </c>
      <c r="AA129" s="163">
        <f t="shared" si="9"/>
        <v>0</v>
      </c>
      <c r="AB129" s="163">
        <f t="shared" si="9"/>
        <v>0</v>
      </c>
      <c r="AC129" s="163">
        <f t="shared" si="9"/>
        <v>0</v>
      </c>
      <c r="AD129" s="163">
        <f t="shared" si="9"/>
        <v>0</v>
      </c>
    </row>
    <row r="130" spans="1:30" s="27" customFormat="1" ht="12.75">
      <c r="A130" s="126" t="s">
        <v>123</v>
      </c>
      <c r="B130" s="11"/>
      <c r="C130" s="11"/>
      <c r="D130" s="11"/>
      <c r="E130" s="142"/>
      <c r="F130" s="11"/>
      <c r="G130" s="11"/>
      <c r="H130" s="11"/>
      <c r="I130" s="142"/>
      <c r="J130" s="11"/>
      <c r="K130" s="11"/>
      <c r="L130" s="11"/>
      <c r="M130" s="142"/>
      <c r="N130" s="11"/>
      <c r="O130" s="11"/>
      <c r="P130" s="11"/>
      <c r="Q130" s="142"/>
      <c r="R130" s="126" t="s">
        <v>123</v>
      </c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s="27" customFormat="1" ht="12.75">
      <c r="A131" s="124" t="s">
        <v>124</v>
      </c>
      <c r="B131" s="11">
        <f>'[4]STcoopneg'!E22</f>
        <v>2205.2</v>
      </c>
      <c r="C131" s="11">
        <f>'[4]STcoopneg'!F22</f>
        <v>176.84</v>
      </c>
      <c r="D131" s="11">
        <f>'[4]STcoopneg'!G22</f>
        <v>0</v>
      </c>
      <c r="E131" s="142">
        <f>'[4]STcoopneg'!H22</f>
        <v>2382.04</v>
      </c>
      <c r="F131" s="11">
        <f>'[4]STcoopneg'!I22</f>
        <v>8</v>
      </c>
      <c r="G131" s="11">
        <f>'[4]STcoopneg'!J22</f>
        <v>4</v>
      </c>
      <c r="H131" s="11">
        <f>'[4]STcoopneg'!K22</f>
        <v>0</v>
      </c>
      <c r="I131" s="142">
        <f>'[4]STcoopneg'!L22</f>
        <v>12</v>
      </c>
      <c r="J131" s="11">
        <f>'[4]STcoopneg'!M22</f>
        <v>0</v>
      </c>
      <c r="K131" s="11">
        <f>'[4]STcoopneg'!N22</f>
        <v>0</v>
      </c>
      <c r="L131" s="11">
        <f>'[4]STcoopneg'!O22</f>
        <v>0</v>
      </c>
      <c r="M131" s="142">
        <f>'[4]STcoopneg'!P22</f>
        <v>0</v>
      </c>
      <c r="N131" s="11">
        <f>'[4]STcoopneg'!Q22</f>
        <v>14.7</v>
      </c>
      <c r="O131" s="11">
        <f>'[4]STcoopneg'!R22</f>
        <v>0</v>
      </c>
      <c r="P131" s="11">
        <f>'[4]STcoopneg'!S22</f>
        <v>0</v>
      </c>
      <c r="Q131" s="142">
        <f>'[4]STcoopneg'!T22</f>
        <v>14.7</v>
      </c>
      <c r="R131" s="124" t="s">
        <v>124</v>
      </c>
      <c r="S131" s="11">
        <f>'[4]STcoopneg'!U22</f>
        <v>839.2</v>
      </c>
      <c r="T131" s="11">
        <f>'[4]STcoopneg'!V22</f>
        <v>475.8</v>
      </c>
      <c r="U131" s="11">
        <f>'[4]STcoopneg'!W22</f>
        <v>0</v>
      </c>
      <c r="V131" s="11">
        <f>'[4]STcoopneg'!X22</f>
        <v>1315</v>
      </c>
      <c r="W131" s="11">
        <f>'[4]STcoopneg'!Y22</f>
        <v>785.2</v>
      </c>
      <c r="X131" s="11">
        <f>'[4]STcoopneg'!Z22</f>
        <v>153.95</v>
      </c>
      <c r="Y131" s="11">
        <f>'[4]STcoopneg'!AA22</f>
        <v>0</v>
      </c>
      <c r="Z131" s="11">
        <f>'[4]STcoopneg'!AB22</f>
        <v>939.15</v>
      </c>
      <c r="AA131" s="11">
        <f>'[4]STcoopneg'!AC22</f>
        <v>0</v>
      </c>
      <c r="AB131" s="11">
        <f>'[4]STcoopneg'!AD22</f>
        <v>0</v>
      </c>
      <c r="AC131" s="11">
        <f>'[4]STcoopneg'!AE22</f>
        <v>0</v>
      </c>
      <c r="AD131" s="11">
        <f>'[4]STcoopneg'!AF22</f>
        <v>0</v>
      </c>
    </row>
    <row r="132" spans="1:30" s="27" customFormat="1" ht="12.75">
      <c r="A132" s="124" t="s">
        <v>125</v>
      </c>
      <c r="B132" s="11">
        <f>'[4]STcoopneg'!E23</f>
        <v>1090.4</v>
      </c>
      <c r="C132" s="11">
        <f>'[4]STcoopneg'!F23</f>
        <v>1287.2</v>
      </c>
      <c r="D132" s="11">
        <f>'[4]STcoopneg'!G23</f>
        <v>32.29</v>
      </c>
      <c r="E132" s="142">
        <f>'[4]STcoopneg'!H23</f>
        <v>2409.89</v>
      </c>
      <c r="F132" s="11">
        <f>'[4]STcoopneg'!I23</f>
        <v>0</v>
      </c>
      <c r="G132" s="11">
        <f>'[4]STcoopneg'!J23</f>
        <v>0</v>
      </c>
      <c r="H132" s="11">
        <f>'[4]STcoopneg'!K23</f>
        <v>0</v>
      </c>
      <c r="I132" s="142">
        <f>'[4]STcoopneg'!L23</f>
        <v>0</v>
      </c>
      <c r="J132" s="11">
        <f>'[4]STcoopneg'!M23</f>
        <v>0</v>
      </c>
      <c r="K132" s="11">
        <f>'[4]STcoopneg'!N23</f>
        <v>0</v>
      </c>
      <c r="L132" s="11">
        <f>'[4]STcoopneg'!O23</f>
        <v>0</v>
      </c>
      <c r="M132" s="142">
        <f>'[4]STcoopneg'!P23</f>
        <v>0</v>
      </c>
      <c r="N132" s="11">
        <f>'[4]STcoopneg'!Q23</f>
        <v>423.6</v>
      </c>
      <c r="O132" s="11">
        <f>'[4]STcoopneg'!R23</f>
        <v>0</v>
      </c>
      <c r="P132" s="11">
        <f>'[4]STcoopneg'!S23</f>
        <v>0</v>
      </c>
      <c r="Q132" s="142">
        <f>'[4]STcoopneg'!T23</f>
        <v>423.6</v>
      </c>
      <c r="R132" s="124" t="s">
        <v>125</v>
      </c>
      <c r="S132" s="11">
        <f>'[4]STcoopneg'!U23</f>
        <v>4640.8</v>
      </c>
      <c r="T132" s="11">
        <f>'[4]STcoopneg'!V23</f>
        <v>141.7</v>
      </c>
      <c r="U132" s="11">
        <f>'[4]STcoopneg'!W23</f>
        <v>73.56</v>
      </c>
      <c r="V132" s="11">
        <f>'[4]STcoopneg'!X23</f>
        <v>4856.06</v>
      </c>
      <c r="W132" s="11">
        <f>'[4]STcoopneg'!Y23</f>
        <v>1397.3</v>
      </c>
      <c r="X132" s="11">
        <f>'[4]STcoopneg'!Z23</f>
        <v>278.6</v>
      </c>
      <c r="Y132" s="11">
        <f>'[4]STcoopneg'!AA23</f>
        <v>8.45</v>
      </c>
      <c r="Z132" s="11">
        <f>'[4]STcoopneg'!AB23</f>
        <v>1684.35</v>
      </c>
      <c r="AA132" s="11">
        <f>'[4]STcoopneg'!AC23</f>
        <v>0</v>
      </c>
      <c r="AB132" s="11">
        <f>'[4]STcoopneg'!AD23</f>
        <v>0</v>
      </c>
      <c r="AC132" s="11">
        <f>'[4]STcoopneg'!AE23</f>
        <v>0</v>
      </c>
      <c r="AD132" s="11">
        <f>'[4]STcoopneg'!AF23</f>
        <v>0</v>
      </c>
    </row>
    <row r="133" spans="1:30" s="72" customFormat="1" ht="12.75">
      <c r="A133" s="162" t="s">
        <v>103</v>
      </c>
      <c r="B133" s="163">
        <f aca="true" t="shared" si="10" ref="B133:Q133">B131+B132</f>
        <v>3295.6</v>
      </c>
      <c r="C133" s="163">
        <f t="shared" si="10"/>
        <v>1464.04</v>
      </c>
      <c r="D133" s="163">
        <f t="shared" si="10"/>
        <v>32.29</v>
      </c>
      <c r="E133" s="163">
        <f t="shared" si="10"/>
        <v>4791.93</v>
      </c>
      <c r="F133" s="163">
        <f t="shared" si="10"/>
        <v>8</v>
      </c>
      <c r="G133" s="163">
        <f t="shared" si="10"/>
        <v>4</v>
      </c>
      <c r="H133" s="163">
        <f t="shared" si="10"/>
        <v>0</v>
      </c>
      <c r="I133" s="163">
        <f t="shared" si="10"/>
        <v>12</v>
      </c>
      <c r="J133" s="163">
        <f t="shared" si="10"/>
        <v>0</v>
      </c>
      <c r="K133" s="163">
        <f t="shared" si="10"/>
        <v>0</v>
      </c>
      <c r="L133" s="163">
        <f t="shared" si="10"/>
        <v>0</v>
      </c>
      <c r="M133" s="163">
        <f t="shared" si="10"/>
        <v>0</v>
      </c>
      <c r="N133" s="163">
        <f t="shared" si="10"/>
        <v>438.3</v>
      </c>
      <c r="O133" s="163">
        <f t="shared" si="10"/>
        <v>0</v>
      </c>
      <c r="P133" s="163">
        <f t="shared" si="10"/>
        <v>0</v>
      </c>
      <c r="Q133" s="163">
        <f t="shared" si="10"/>
        <v>438.3</v>
      </c>
      <c r="R133" s="162" t="s">
        <v>103</v>
      </c>
      <c r="S133" s="163">
        <f aca="true" t="shared" si="11" ref="S133:AD133">S131+S132</f>
        <v>5480</v>
      </c>
      <c r="T133" s="163">
        <f t="shared" si="11"/>
        <v>617.5</v>
      </c>
      <c r="U133" s="163">
        <f t="shared" si="11"/>
        <v>73.56</v>
      </c>
      <c r="V133" s="163">
        <f t="shared" si="11"/>
        <v>6171.06</v>
      </c>
      <c r="W133" s="163">
        <f t="shared" si="11"/>
        <v>2182.5</v>
      </c>
      <c r="X133" s="163">
        <f t="shared" si="11"/>
        <v>432.55</v>
      </c>
      <c r="Y133" s="163">
        <f t="shared" si="11"/>
        <v>8.45</v>
      </c>
      <c r="Z133" s="163">
        <f t="shared" si="11"/>
        <v>2623.5</v>
      </c>
      <c r="AA133" s="163">
        <f t="shared" si="11"/>
        <v>0</v>
      </c>
      <c r="AB133" s="163">
        <f t="shared" si="11"/>
        <v>0</v>
      </c>
      <c r="AC133" s="163">
        <f t="shared" si="11"/>
        <v>0</v>
      </c>
      <c r="AD133" s="163">
        <f t="shared" si="11"/>
        <v>0</v>
      </c>
    </row>
    <row r="134" spans="1:30" s="27" customFormat="1" ht="12.75">
      <c r="A134" s="126" t="s">
        <v>126</v>
      </c>
      <c r="B134" s="11"/>
      <c r="C134" s="11"/>
      <c r="D134" s="11"/>
      <c r="E134" s="142"/>
      <c r="F134" s="11"/>
      <c r="G134" s="11"/>
      <c r="H134" s="11"/>
      <c r="I134" s="142"/>
      <c r="J134" s="11"/>
      <c r="K134" s="11"/>
      <c r="L134" s="11"/>
      <c r="M134" s="142"/>
      <c r="N134" s="11"/>
      <c r="O134" s="11"/>
      <c r="P134" s="11"/>
      <c r="Q134" s="142"/>
      <c r="R134" s="126" t="s">
        <v>126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s="27" customFormat="1" ht="12.75">
      <c r="A135" s="124" t="s">
        <v>127</v>
      </c>
      <c r="B135" s="11">
        <f>'[4]STcoopneg'!E25</f>
        <v>0</v>
      </c>
      <c r="C135" s="11">
        <f>'[4]STcoopneg'!F25</f>
        <v>6170.29</v>
      </c>
      <c r="D135" s="11">
        <f>'[4]STcoopneg'!G25</f>
        <v>1253.2</v>
      </c>
      <c r="E135" s="142">
        <f>'[4]STcoopneg'!H25</f>
        <v>7423.49</v>
      </c>
      <c r="F135" s="11">
        <f>'[4]STcoopneg'!I25</f>
        <v>0</v>
      </c>
      <c r="G135" s="11">
        <f>'[4]STcoopneg'!J25</f>
        <v>45.09</v>
      </c>
      <c r="H135" s="11">
        <f>'[4]STcoopneg'!K25</f>
        <v>161.9</v>
      </c>
      <c r="I135" s="142">
        <f>'[4]STcoopneg'!L25</f>
        <v>206.99</v>
      </c>
      <c r="J135" s="11">
        <f>'[4]STcoopneg'!M25</f>
        <v>0</v>
      </c>
      <c r="K135" s="11">
        <f>'[4]STcoopneg'!N25</f>
        <v>0</v>
      </c>
      <c r="L135" s="11">
        <f>'[4]STcoopneg'!O25</f>
        <v>0</v>
      </c>
      <c r="M135" s="142">
        <f>'[4]STcoopneg'!P25</f>
        <v>0</v>
      </c>
      <c r="N135" s="11">
        <f>'[4]STcoopneg'!Q25</f>
        <v>0</v>
      </c>
      <c r="O135" s="11">
        <f>'[4]STcoopneg'!R25</f>
        <v>0</v>
      </c>
      <c r="P135" s="11">
        <f>'[4]STcoopneg'!S25</f>
        <v>0</v>
      </c>
      <c r="Q135" s="142">
        <f>'[4]STcoopneg'!T25</f>
        <v>0</v>
      </c>
      <c r="R135" s="124" t="s">
        <v>127</v>
      </c>
      <c r="S135" s="11">
        <f>'[4]STcoopneg'!U25</f>
        <v>0</v>
      </c>
      <c r="T135" s="11">
        <f>'[4]STcoopneg'!V25</f>
        <v>704.11</v>
      </c>
      <c r="U135" s="11">
        <f>'[4]STcoopneg'!W25</f>
        <v>131.4</v>
      </c>
      <c r="V135" s="11">
        <f>'[4]STcoopneg'!X25</f>
        <v>835.51</v>
      </c>
      <c r="W135" s="11">
        <f>'[4]STcoopneg'!Y25</f>
        <v>0</v>
      </c>
      <c r="X135" s="11">
        <f>'[4]STcoopneg'!Z25</f>
        <v>0</v>
      </c>
      <c r="Y135" s="11">
        <f>'[4]STcoopneg'!AA25</f>
        <v>234.2</v>
      </c>
      <c r="Z135" s="11">
        <f>'[4]STcoopneg'!AB25</f>
        <v>234.2</v>
      </c>
      <c r="AA135" s="11">
        <f>'[4]STcoopneg'!AC25</f>
        <v>0</v>
      </c>
      <c r="AB135" s="11">
        <f>'[4]STcoopneg'!AD25</f>
        <v>0</v>
      </c>
      <c r="AC135" s="11">
        <f>'[4]STcoopneg'!AE25</f>
        <v>0</v>
      </c>
      <c r="AD135" s="11">
        <f>'[4]STcoopneg'!AF25</f>
        <v>0</v>
      </c>
    </row>
    <row r="136" spans="1:30" s="27" customFormat="1" ht="12.75">
      <c r="A136" s="124" t="s">
        <v>128</v>
      </c>
      <c r="B136" s="11">
        <f>'[4]STcoopneg'!E26</f>
        <v>5549.7</v>
      </c>
      <c r="C136" s="11">
        <f>'[4]STcoopneg'!F26</f>
        <v>7461.42</v>
      </c>
      <c r="D136" s="11">
        <f>'[4]STcoopneg'!G26</f>
        <v>592</v>
      </c>
      <c r="E136" s="142">
        <f>'[4]STcoopneg'!H26</f>
        <v>13603.12</v>
      </c>
      <c r="F136" s="11">
        <f>'[4]STcoopneg'!I26</f>
        <v>43</v>
      </c>
      <c r="G136" s="11">
        <f>'[4]STcoopneg'!J26</f>
        <v>198.4</v>
      </c>
      <c r="H136" s="11">
        <f>'[4]STcoopneg'!K26</f>
        <v>0</v>
      </c>
      <c r="I136" s="142">
        <f>'[4]STcoopneg'!L26</f>
        <v>241.4</v>
      </c>
      <c r="J136" s="11">
        <f>'[4]STcoopneg'!M26</f>
        <v>0</v>
      </c>
      <c r="K136" s="11">
        <f>'[4]STcoopneg'!N26</f>
        <v>0</v>
      </c>
      <c r="L136" s="11">
        <f>'[4]STcoopneg'!O26</f>
        <v>0</v>
      </c>
      <c r="M136" s="142">
        <f>'[4]STcoopneg'!P26</f>
        <v>0</v>
      </c>
      <c r="N136" s="11">
        <f>'[4]STcoopneg'!Q26</f>
        <v>0</v>
      </c>
      <c r="O136" s="11">
        <f>'[4]STcoopneg'!R26</f>
        <v>0</v>
      </c>
      <c r="P136" s="11">
        <f>'[4]STcoopneg'!S26</f>
        <v>0</v>
      </c>
      <c r="Q136" s="142">
        <f>'[4]STcoopneg'!T26</f>
        <v>0</v>
      </c>
      <c r="R136" s="124" t="s">
        <v>128</v>
      </c>
      <c r="S136" s="11">
        <f>'[4]STcoopneg'!U26</f>
        <v>1942.7</v>
      </c>
      <c r="T136" s="11">
        <f>'[4]STcoopneg'!V26</f>
        <v>458.55</v>
      </c>
      <c r="U136" s="11">
        <f>'[4]STcoopneg'!W26</f>
        <v>814.69</v>
      </c>
      <c r="V136" s="11">
        <f>'[4]STcoopneg'!X26</f>
        <v>3215.94</v>
      </c>
      <c r="W136" s="11">
        <f>'[4]STcoopneg'!Y26</f>
        <v>361.2</v>
      </c>
      <c r="X136" s="11">
        <f>'[4]STcoopneg'!Z26</f>
        <v>54</v>
      </c>
      <c r="Y136" s="11">
        <f>'[4]STcoopneg'!AA26</f>
        <v>10.1</v>
      </c>
      <c r="Z136" s="11">
        <f>'[4]STcoopneg'!AB26</f>
        <v>425.3</v>
      </c>
      <c r="AA136" s="11">
        <f>'[4]STcoopneg'!AC26</f>
        <v>0</v>
      </c>
      <c r="AB136" s="11">
        <f>'[4]STcoopneg'!AD26</f>
        <v>0</v>
      </c>
      <c r="AC136" s="11">
        <f>'[4]STcoopneg'!AE26</f>
        <v>0</v>
      </c>
      <c r="AD136" s="11">
        <f>'[4]STcoopneg'!AF26</f>
        <v>0</v>
      </c>
    </row>
    <row r="137" spans="1:30" s="27" customFormat="1" ht="12.75">
      <c r="A137" s="124" t="s">
        <v>129</v>
      </c>
      <c r="B137" s="11">
        <f>'[4]STcoopneg'!E27</f>
        <v>0</v>
      </c>
      <c r="C137" s="11">
        <f>'[4]STcoopneg'!F27</f>
        <v>973.52</v>
      </c>
      <c r="D137" s="11">
        <f>'[4]STcoopneg'!G27</f>
        <v>1166.6</v>
      </c>
      <c r="E137" s="142">
        <f>'[4]STcoopneg'!H27</f>
        <v>2140.12</v>
      </c>
      <c r="F137" s="11">
        <f>'[4]STcoopneg'!I27</f>
        <v>0</v>
      </c>
      <c r="G137" s="11">
        <f>'[4]STcoopneg'!J27</f>
        <v>257.15</v>
      </c>
      <c r="H137" s="11">
        <f>'[4]STcoopneg'!K27</f>
        <v>87.9</v>
      </c>
      <c r="I137" s="142">
        <f>'[4]STcoopneg'!L27</f>
        <v>345.05</v>
      </c>
      <c r="J137" s="11">
        <f>'[4]STcoopneg'!M27</f>
        <v>0</v>
      </c>
      <c r="K137" s="11">
        <f>'[4]STcoopneg'!N27</f>
        <v>0</v>
      </c>
      <c r="L137" s="11">
        <f>'[4]STcoopneg'!O27</f>
        <v>0</v>
      </c>
      <c r="M137" s="142">
        <f>'[4]STcoopneg'!P27</f>
        <v>0</v>
      </c>
      <c r="N137" s="11">
        <f>'[4]STcoopneg'!Q27</f>
        <v>0</v>
      </c>
      <c r="O137" s="11">
        <f>'[4]STcoopneg'!R27</f>
        <v>21.2</v>
      </c>
      <c r="P137" s="11">
        <f>'[4]STcoopneg'!S27</f>
        <v>0</v>
      </c>
      <c r="Q137" s="142">
        <f>'[4]STcoopneg'!T27</f>
        <v>21.2</v>
      </c>
      <c r="R137" s="124" t="s">
        <v>129</v>
      </c>
      <c r="S137" s="11">
        <f>'[4]STcoopneg'!U27</f>
        <v>0</v>
      </c>
      <c r="T137" s="11">
        <f>'[4]STcoopneg'!V27</f>
        <v>78.8</v>
      </c>
      <c r="U137" s="11">
        <f>'[4]STcoopneg'!W27</f>
        <v>53.3</v>
      </c>
      <c r="V137" s="11">
        <f>'[4]STcoopneg'!X27</f>
        <v>132.1</v>
      </c>
      <c r="W137" s="11">
        <f>'[4]STcoopneg'!Y27</f>
        <v>0</v>
      </c>
      <c r="X137" s="11">
        <f>'[4]STcoopneg'!Z27</f>
        <v>0</v>
      </c>
      <c r="Y137" s="11">
        <f>'[4]STcoopneg'!AA27</f>
        <v>0</v>
      </c>
      <c r="Z137" s="11">
        <f>'[4]STcoopneg'!AB27</f>
        <v>0</v>
      </c>
      <c r="AA137" s="11">
        <f>'[4]STcoopneg'!AC27</f>
        <v>0</v>
      </c>
      <c r="AB137" s="11">
        <f>'[4]STcoopneg'!AD27</f>
        <v>0</v>
      </c>
      <c r="AC137" s="11">
        <f>'[4]STcoopneg'!AE27</f>
        <v>0</v>
      </c>
      <c r="AD137" s="11">
        <f>'[4]STcoopneg'!AF27</f>
        <v>0</v>
      </c>
    </row>
    <row r="138" spans="1:30" s="27" customFormat="1" ht="12.75">
      <c r="A138" s="124" t="s">
        <v>130</v>
      </c>
      <c r="B138" s="11">
        <f>'[4]STcoopneg'!E28</f>
        <v>3221.3</v>
      </c>
      <c r="C138" s="11">
        <f>'[4]STcoopneg'!F28</f>
        <v>781.01</v>
      </c>
      <c r="D138" s="11">
        <f>'[4]STcoopneg'!G28</f>
        <v>99.7</v>
      </c>
      <c r="E138" s="142">
        <f>'[4]STcoopneg'!H28</f>
        <v>4102.01</v>
      </c>
      <c r="F138" s="11">
        <f>'[4]STcoopneg'!I28</f>
        <v>356.2</v>
      </c>
      <c r="G138" s="11">
        <f>'[4]STcoopneg'!J28</f>
        <v>1229.2</v>
      </c>
      <c r="H138" s="11">
        <f>'[4]STcoopneg'!K28</f>
        <v>193.1</v>
      </c>
      <c r="I138" s="142">
        <f>'[4]STcoopneg'!L28</f>
        <v>1778.5</v>
      </c>
      <c r="J138" s="11">
        <f>'[4]STcoopneg'!M28</f>
        <v>0</v>
      </c>
      <c r="K138" s="11">
        <f>'[4]STcoopneg'!N28</f>
        <v>203</v>
      </c>
      <c r="L138" s="11">
        <f>'[4]STcoopneg'!O28</f>
        <v>0</v>
      </c>
      <c r="M138" s="142">
        <f>'[4]STcoopneg'!P28</f>
        <v>203</v>
      </c>
      <c r="N138" s="11">
        <f>'[4]STcoopneg'!Q28</f>
        <v>18</v>
      </c>
      <c r="O138" s="11">
        <f>'[4]STcoopneg'!R28</f>
        <v>40</v>
      </c>
      <c r="P138" s="11">
        <f>'[4]STcoopneg'!S28</f>
        <v>0</v>
      </c>
      <c r="Q138" s="142">
        <f>'[4]STcoopneg'!T28</f>
        <v>58</v>
      </c>
      <c r="R138" s="124" t="s">
        <v>130</v>
      </c>
      <c r="S138" s="11">
        <f>'[4]STcoopneg'!U28</f>
        <v>313</v>
      </c>
      <c r="T138" s="11">
        <f>'[4]STcoopneg'!V28</f>
        <v>188.6</v>
      </c>
      <c r="U138" s="11">
        <f>'[4]STcoopneg'!W28</f>
        <v>897.9</v>
      </c>
      <c r="V138" s="11">
        <f>'[4]STcoopneg'!X28</f>
        <v>1399.5</v>
      </c>
      <c r="W138" s="11">
        <f>'[4]STcoopneg'!Y28</f>
        <v>6</v>
      </c>
      <c r="X138" s="11">
        <f>'[4]STcoopneg'!Z28</f>
        <v>1.57</v>
      </c>
      <c r="Y138" s="11">
        <f>'[4]STcoopneg'!AA28</f>
        <v>0</v>
      </c>
      <c r="Z138" s="11">
        <f>'[4]STcoopneg'!AB28</f>
        <v>7.57</v>
      </c>
      <c r="AA138" s="11">
        <f>'[4]STcoopneg'!AC28</f>
        <v>0</v>
      </c>
      <c r="AB138" s="11">
        <f>'[4]STcoopneg'!AD28</f>
        <v>0</v>
      </c>
      <c r="AC138" s="11">
        <f>'[4]STcoopneg'!AE28</f>
        <v>0</v>
      </c>
      <c r="AD138" s="11">
        <f>'[4]STcoopneg'!AF28</f>
        <v>0</v>
      </c>
    </row>
    <row r="139" spans="1:30" s="27" customFormat="1" ht="12.75">
      <c r="A139" s="124" t="s">
        <v>131</v>
      </c>
      <c r="B139" s="11">
        <f>'[4]STcoopneg'!E29</f>
        <v>0</v>
      </c>
      <c r="C139" s="11">
        <f>'[4]STcoopneg'!F29</f>
        <v>2283.39</v>
      </c>
      <c r="D139" s="11">
        <f>'[4]STcoopneg'!G29</f>
        <v>70.31</v>
      </c>
      <c r="E139" s="142">
        <f>'[4]STcoopneg'!H29</f>
        <v>2353.7</v>
      </c>
      <c r="F139" s="11">
        <f>'[4]STcoopneg'!I29</f>
        <v>0</v>
      </c>
      <c r="G139" s="11">
        <f>'[4]STcoopneg'!J29</f>
        <v>319.9</v>
      </c>
      <c r="H139" s="11">
        <f>'[4]STcoopneg'!K29</f>
        <v>361.14</v>
      </c>
      <c r="I139" s="142">
        <f>'[4]STcoopneg'!L29</f>
        <v>681.04</v>
      </c>
      <c r="J139" s="11">
        <f>'[4]STcoopneg'!M29</f>
        <v>0</v>
      </c>
      <c r="K139" s="11">
        <f>'[4]STcoopneg'!N29</f>
        <v>0</v>
      </c>
      <c r="L139" s="11">
        <f>'[4]STcoopneg'!O29</f>
        <v>7.91</v>
      </c>
      <c r="M139" s="142">
        <f>'[4]STcoopneg'!P29</f>
        <v>7.91</v>
      </c>
      <c r="N139" s="11">
        <f>'[4]STcoopneg'!Q29</f>
        <v>0</v>
      </c>
      <c r="O139" s="11">
        <f>'[4]STcoopneg'!R29</f>
        <v>13</v>
      </c>
      <c r="P139" s="11">
        <f>'[4]STcoopneg'!S29</f>
        <v>0</v>
      </c>
      <c r="Q139" s="142">
        <f>'[4]STcoopneg'!T29</f>
        <v>13</v>
      </c>
      <c r="R139" s="124" t="s">
        <v>131</v>
      </c>
      <c r="S139" s="11">
        <f>'[4]STcoopneg'!U29</f>
        <v>0</v>
      </c>
      <c r="T139" s="11">
        <f>'[4]STcoopneg'!V29</f>
        <v>821.8</v>
      </c>
      <c r="U139" s="11">
        <f>'[4]STcoopneg'!W29</f>
        <v>448.66</v>
      </c>
      <c r="V139" s="11">
        <f>'[4]STcoopneg'!X29</f>
        <v>1270.46</v>
      </c>
      <c r="W139" s="11">
        <f>'[4]STcoopneg'!Y29</f>
        <v>0</v>
      </c>
      <c r="X139" s="11">
        <f>'[4]STcoopneg'!Z29</f>
        <v>0</v>
      </c>
      <c r="Y139" s="11">
        <f>'[4]STcoopneg'!AA29</f>
        <v>150.14</v>
      </c>
      <c r="Z139" s="11">
        <f>'[4]STcoopneg'!AB29</f>
        <v>150.14</v>
      </c>
      <c r="AA139" s="11">
        <f>'[4]STcoopneg'!AC29</f>
        <v>0</v>
      </c>
      <c r="AB139" s="11">
        <f>'[4]STcoopneg'!AD29</f>
        <v>0</v>
      </c>
      <c r="AC139" s="11">
        <f>'[4]STcoopneg'!AE29</f>
        <v>0</v>
      </c>
      <c r="AD139" s="11">
        <f>'[4]STcoopneg'!AF29</f>
        <v>0</v>
      </c>
    </row>
    <row r="140" spans="1:30" s="27" customFormat="1" ht="12.75">
      <c r="A140" s="124" t="s">
        <v>132</v>
      </c>
      <c r="B140" s="11">
        <f>'[4]STcoopneg'!E30</f>
        <v>3636.95</v>
      </c>
      <c r="C140" s="11">
        <f>'[4]STcoopneg'!F30</f>
        <v>12738.03</v>
      </c>
      <c r="D140" s="11">
        <f>'[4]STcoopneg'!G30</f>
        <v>407</v>
      </c>
      <c r="E140" s="142">
        <f>'[4]STcoopneg'!H30</f>
        <v>16781.98</v>
      </c>
      <c r="F140" s="11">
        <f>'[4]STcoopneg'!I30</f>
        <v>168.36</v>
      </c>
      <c r="G140" s="11">
        <f>'[4]STcoopneg'!J30</f>
        <v>461.58</v>
      </c>
      <c r="H140" s="11">
        <f>'[4]STcoopneg'!K30</f>
        <v>0</v>
      </c>
      <c r="I140" s="142">
        <f>'[4]STcoopneg'!L30</f>
        <v>629.95</v>
      </c>
      <c r="J140" s="11">
        <f>'[4]STcoopneg'!M30</f>
        <v>0</v>
      </c>
      <c r="K140" s="11">
        <f>'[4]STcoopneg'!N30</f>
        <v>49.45</v>
      </c>
      <c r="L140" s="11">
        <f>'[4]STcoopneg'!O30</f>
        <v>2</v>
      </c>
      <c r="M140" s="142">
        <f>'[4]STcoopneg'!P30</f>
        <v>51.45</v>
      </c>
      <c r="N140" s="11">
        <f>'[4]STcoopneg'!Q30</f>
        <v>0</v>
      </c>
      <c r="O140" s="11">
        <f>'[4]STcoopneg'!R30</f>
        <v>4</v>
      </c>
      <c r="P140" s="11">
        <f>'[4]STcoopneg'!S30</f>
        <v>185.36</v>
      </c>
      <c r="Q140" s="142">
        <f>'[4]STcoopneg'!T30</f>
        <v>189.36</v>
      </c>
      <c r="R140" s="124" t="s">
        <v>132</v>
      </c>
      <c r="S140" s="11">
        <f>'[4]STcoopneg'!U30</f>
        <v>528.29</v>
      </c>
      <c r="T140" s="11">
        <f>'[4]STcoopneg'!V30</f>
        <v>433.22</v>
      </c>
      <c r="U140" s="11">
        <f>'[4]STcoopneg'!W30</f>
        <v>0</v>
      </c>
      <c r="V140" s="11">
        <f>'[4]STcoopneg'!X30</f>
        <v>961.5</v>
      </c>
      <c r="W140" s="11">
        <f>'[4]STcoopneg'!Y30</f>
        <v>22.63</v>
      </c>
      <c r="X140" s="11">
        <f>'[4]STcoopneg'!Z30</f>
        <v>34.67</v>
      </c>
      <c r="Y140" s="11">
        <f>'[4]STcoopneg'!AA30</f>
        <v>0</v>
      </c>
      <c r="Z140" s="11">
        <f>'[4]STcoopneg'!AB30</f>
        <v>57.31</v>
      </c>
      <c r="AA140" s="11">
        <f>'[4]STcoopneg'!AC30</f>
        <v>0</v>
      </c>
      <c r="AB140" s="11">
        <f>'[4]STcoopneg'!AD30</f>
        <v>0</v>
      </c>
      <c r="AC140" s="11">
        <f>'[4]STcoopneg'!AE30</f>
        <v>0</v>
      </c>
      <c r="AD140" s="11">
        <f>'[4]STcoopneg'!AF30</f>
        <v>0</v>
      </c>
    </row>
    <row r="141" spans="1:30" s="72" customFormat="1" ht="12.75">
      <c r="A141" s="162" t="s">
        <v>103</v>
      </c>
      <c r="B141" s="163">
        <f aca="true" t="shared" si="12" ref="B141:Q141">B135+B136+B137+B138+B139+B140</f>
        <v>12407.95</v>
      </c>
      <c r="C141" s="163">
        <f t="shared" si="12"/>
        <v>30407.660000000003</v>
      </c>
      <c r="D141" s="163">
        <f t="shared" si="12"/>
        <v>3588.81</v>
      </c>
      <c r="E141" s="163">
        <f t="shared" si="12"/>
        <v>46404.42</v>
      </c>
      <c r="F141" s="163">
        <f t="shared" si="12"/>
        <v>567.56</v>
      </c>
      <c r="G141" s="163">
        <f t="shared" si="12"/>
        <v>2511.32</v>
      </c>
      <c r="H141" s="163">
        <f t="shared" si="12"/>
        <v>804.04</v>
      </c>
      <c r="I141" s="163">
        <f t="shared" si="12"/>
        <v>3882.9300000000003</v>
      </c>
      <c r="J141" s="163">
        <f t="shared" si="12"/>
        <v>0</v>
      </c>
      <c r="K141" s="163">
        <f t="shared" si="12"/>
        <v>252.45</v>
      </c>
      <c r="L141" s="163">
        <f t="shared" si="12"/>
        <v>9.91</v>
      </c>
      <c r="M141" s="163">
        <f t="shared" si="12"/>
        <v>262.36</v>
      </c>
      <c r="N141" s="163">
        <f t="shared" si="12"/>
        <v>18</v>
      </c>
      <c r="O141" s="163">
        <f t="shared" si="12"/>
        <v>78.2</v>
      </c>
      <c r="P141" s="163">
        <f t="shared" si="12"/>
        <v>185.36</v>
      </c>
      <c r="Q141" s="163">
        <f t="shared" si="12"/>
        <v>281.56</v>
      </c>
      <c r="R141" s="162" t="s">
        <v>103</v>
      </c>
      <c r="S141" s="163">
        <f aca="true" t="shared" si="13" ref="S141:AD141">S135+S136+S137+S138+S139+S140</f>
        <v>2783.99</v>
      </c>
      <c r="T141" s="163">
        <f t="shared" si="13"/>
        <v>2685.08</v>
      </c>
      <c r="U141" s="163">
        <f t="shared" si="13"/>
        <v>2345.95</v>
      </c>
      <c r="V141" s="163">
        <f t="shared" si="13"/>
        <v>7815.01</v>
      </c>
      <c r="W141" s="163">
        <f t="shared" si="13"/>
        <v>389.83</v>
      </c>
      <c r="X141" s="163">
        <f t="shared" si="13"/>
        <v>90.24000000000001</v>
      </c>
      <c r="Y141" s="163">
        <f t="shared" si="13"/>
        <v>394.43999999999994</v>
      </c>
      <c r="Z141" s="163">
        <f t="shared" si="13"/>
        <v>874.52</v>
      </c>
      <c r="AA141" s="163">
        <f t="shared" si="13"/>
        <v>0</v>
      </c>
      <c r="AB141" s="163">
        <f t="shared" si="13"/>
        <v>0</v>
      </c>
      <c r="AC141" s="163">
        <f t="shared" si="13"/>
        <v>0</v>
      </c>
      <c r="AD141" s="163">
        <f t="shared" si="13"/>
        <v>0</v>
      </c>
    </row>
    <row r="142" spans="1:30" s="27" customFormat="1" ht="12.75">
      <c r="A142" s="126" t="s">
        <v>133</v>
      </c>
      <c r="B142" s="11"/>
      <c r="C142" s="11"/>
      <c r="D142" s="11"/>
      <c r="E142" s="142"/>
      <c r="F142" s="11"/>
      <c r="G142" s="11"/>
      <c r="H142" s="11"/>
      <c r="I142" s="142"/>
      <c r="J142" s="11"/>
      <c r="K142" s="11"/>
      <c r="L142" s="11"/>
      <c r="M142" s="142"/>
      <c r="N142" s="11"/>
      <c r="O142" s="11"/>
      <c r="P142" s="11"/>
      <c r="Q142" s="142"/>
      <c r="R142" s="126" t="s">
        <v>133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s="27" customFormat="1" ht="12.75">
      <c r="A143" s="124" t="s">
        <v>134</v>
      </c>
      <c r="B143" s="11">
        <f>'[4]STcoopneg'!E32</f>
        <v>1139.9</v>
      </c>
      <c r="C143" s="11">
        <f>'[4]STcoopneg'!F32</f>
        <v>0</v>
      </c>
      <c r="D143" s="11">
        <f>'[4]STcoopneg'!G32</f>
        <v>0</v>
      </c>
      <c r="E143" s="142">
        <f>'[4]STcoopneg'!H32</f>
        <v>1139.9</v>
      </c>
      <c r="F143" s="11">
        <f>'[4]STcoopneg'!I32</f>
        <v>0</v>
      </c>
      <c r="G143" s="11">
        <f>'[4]STcoopneg'!J32</f>
        <v>0</v>
      </c>
      <c r="H143" s="11">
        <f>'[4]STcoopneg'!K32</f>
        <v>0</v>
      </c>
      <c r="I143" s="142">
        <f>'[4]STcoopneg'!L32</f>
        <v>0</v>
      </c>
      <c r="J143" s="11">
        <f>'[4]STcoopneg'!M32</f>
        <v>0</v>
      </c>
      <c r="K143" s="11">
        <f>'[4]STcoopneg'!N32</f>
        <v>0</v>
      </c>
      <c r="L143" s="11">
        <f>'[4]STcoopneg'!O32</f>
        <v>0</v>
      </c>
      <c r="M143" s="142">
        <f>'[4]STcoopneg'!P32</f>
        <v>0</v>
      </c>
      <c r="N143" s="11">
        <f>'[4]STcoopneg'!Q32</f>
        <v>8.8</v>
      </c>
      <c r="O143" s="11">
        <f>'[4]STcoopneg'!R32</f>
        <v>0</v>
      </c>
      <c r="P143" s="11">
        <f>'[4]STcoopneg'!S32</f>
        <v>0</v>
      </c>
      <c r="Q143" s="142">
        <f>'[4]STcoopneg'!T32</f>
        <v>8.8</v>
      </c>
      <c r="R143" s="124" t="s">
        <v>134</v>
      </c>
      <c r="S143" s="11">
        <f>'[4]STcoopneg'!U32</f>
        <v>258.8</v>
      </c>
      <c r="T143" s="11">
        <f>'[4]STcoopneg'!V32</f>
        <v>0</v>
      </c>
      <c r="U143" s="11">
        <f>'[4]STcoopneg'!W32</f>
        <v>0</v>
      </c>
      <c r="V143" s="11">
        <f>'[4]STcoopneg'!X32</f>
        <v>258.8</v>
      </c>
      <c r="W143" s="11">
        <f>'[4]STcoopneg'!Y32</f>
        <v>1793.2</v>
      </c>
      <c r="X143" s="11">
        <f>'[4]STcoopneg'!Z32</f>
        <v>0</v>
      </c>
      <c r="Y143" s="11">
        <f>'[4]STcoopneg'!AA32</f>
        <v>0</v>
      </c>
      <c r="Z143" s="11">
        <f>'[4]STcoopneg'!AB32</f>
        <v>1793.2</v>
      </c>
      <c r="AA143" s="11">
        <f>'[4]STcoopneg'!AC32</f>
        <v>0</v>
      </c>
      <c r="AB143" s="11">
        <f>'[4]STcoopneg'!AD32</f>
        <v>0</v>
      </c>
      <c r="AC143" s="11">
        <f>'[4]STcoopneg'!AE32</f>
        <v>0</v>
      </c>
      <c r="AD143" s="11">
        <f>'[4]STcoopneg'!AF32</f>
        <v>0</v>
      </c>
    </row>
    <row r="144" spans="1:30" s="27" customFormat="1" ht="12.75">
      <c r="A144" s="124" t="s">
        <v>135</v>
      </c>
      <c r="B144" s="11">
        <f>'[4]STcoopneg'!E33</f>
        <v>46.2</v>
      </c>
      <c r="C144" s="11">
        <f>'[4]STcoopneg'!F33</f>
        <v>49.3</v>
      </c>
      <c r="D144" s="11">
        <f>'[4]STcoopneg'!G33</f>
        <v>0</v>
      </c>
      <c r="E144" s="142">
        <f>'[4]STcoopneg'!H33</f>
        <v>95.5</v>
      </c>
      <c r="F144" s="11">
        <f>'[4]STcoopneg'!I33</f>
        <v>0</v>
      </c>
      <c r="G144" s="11">
        <f>'[4]STcoopneg'!J33</f>
        <v>0</v>
      </c>
      <c r="H144" s="11">
        <f>'[4]STcoopneg'!K33</f>
        <v>0</v>
      </c>
      <c r="I144" s="142">
        <f>'[4]STcoopneg'!L33</f>
        <v>0</v>
      </c>
      <c r="J144" s="11">
        <f>'[4]STcoopneg'!M33</f>
        <v>0</v>
      </c>
      <c r="K144" s="11">
        <f>'[4]STcoopneg'!N33</f>
        <v>0</v>
      </c>
      <c r="L144" s="11">
        <f>'[4]STcoopneg'!O33</f>
        <v>0</v>
      </c>
      <c r="M144" s="142">
        <f>'[4]STcoopneg'!P33</f>
        <v>0</v>
      </c>
      <c r="N144" s="11">
        <f>'[4]STcoopneg'!Q33</f>
        <v>0</v>
      </c>
      <c r="O144" s="11">
        <f>'[4]STcoopneg'!R33</f>
        <v>0</v>
      </c>
      <c r="P144" s="11">
        <f>'[4]STcoopneg'!S33</f>
        <v>0</v>
      </c>
      <c r="Q144" s="142">
        <f>'[4]STcoopneg'!T33</f>
        <v>0</v>
      </c>
      <c r="R144" s="124" t="s">
        <v>135</v>
      </c>
      <c r="S144" s="11">
        <f>'[4]STcoopneg'!U33</f>
        <v>0</v>
      </c>
      <c r="T144" s="11">
        <f>'[4]STcoopneg'!V33</f>
        <v>27.3</v>
      </c>
      <c r="U144" s="11">
        <f>'[4]STcoopneg'!W33</f>
        <v>0</v>
      </c>
      <c r="V144" s="11">
        <f>'[4]STcoopneg'!X33</f>
        <v>27.3</v>
      </c>
      <c r="W144" s="11">
        <f>'[4]STcoopneg'!Y33</f>
        <v>19.1</v>
      </c>
      <c r="X144" s="11">
        <f>'[4]STcoopneg'!Z33</f>
        <v>11.7</v>
      </c>
      <c r="Y144" s="11">
        <f>'[4]STcoopneg'!AA33</f>
        <v>0</v>
      </c>
      <c r="Z144" s="11">
        <f>'[4]STcoopneg'!AB33</f>
        <v>30.8</v>
      </c>
      <c r="AA144" s="11">
        <f>'[4]STcoopneg'!AC33</f>
        <v>0</v>
      </c>
      <c r="AB144" s="11">
        <f>'[4]STcoopneg'!AD33</f>
        <v>0</v>
      </c>
      <c r="AC144" s="11">
        <f>'[4]STcoopneg'!AE33</f>
        <v>0</v>
      </c>
      <c r="AD144" s="11">
        <f>'[4]STcoopneg'!AF33</f>
        <v>0</v>
      </c>
    </row>
    <row r="145" spans="1:30" s="27" customFormat="1" ht="12.75">
      <c r="A145" s="124" t="s">
        <v>136</v>
      </c>
      <c r="B145" s="11">
        <f>'[4]STcoopneg'!E34</f>
        <v>0</v>
      </c>
      <c r="C145" s="11">
        <f>'[4]STcoopneg'!F34</f>
        <v>25.9</v>
      </c>
      <c r="D145" s="11">
        <f>'[4]STcoopneg'!G34</f>
        <v>27.39</v>
      </c>
      <c r="E145" s="142">
        <f>'[4]STcoopneg'!H34</f>
        <v>53.29</v>
      </c>
      <c r="F145" s="11">
        <f>'[4]STcoopneg'!I34</f>
        <v>140.2</v>
      </c>
      <c r="G145" s="11">
        <f>'[4]STcoopneg'!J34</f>
        <v>17</v>
      </c>
      <c r="H145" s="11">
        <f>'[4]STcoopneg'!K34</f>
        <v>0</v>
      </c>
      <c r="I145" s="142">
        <f>'[4]STcoopneg'!L34</f>
        <v>157.2</v>
      </c>
      <c r="J145" s="11">
        <f>'[4]STcoopneg'!M34</f>
        <v>0</v>
      </c>
      <c r="K145" s="11">
        <f>'[4]STcoopneg'!N34</f>
        <v>0</v>
      </c>
      <c r="L145" s="11">
        <f>'[4]STcoopneg'!O34</f>
        <v>0</v>
      </c>
      <c r="M145" s="142">
        <f>'[4]STcoopneg'!P34</f>
        <v>0</v>
      </c>
      <c r="N145" s="11">
        <f>'[4]STcoopneg'!Q34</f>
        <v>0</v>
      </c>
      <c r="O145" s="11">
        <f>'[4]STcoopneg'!R34</f>
        <v>0</v>
      </c>
      <c r="P145" s="11">
        <f>'[4]STcoopneg'!S34</f>
        <v>0</v>
      </c>
      <c r="Q145" s="142">
        <f>'[4]STcoopneg'!T34</f>
        <v>0</v>
      </c>
      <c r="R145" s="124" t="s">
        <v>136</v>
      </c>
      <c r="S145" s="11">
        <f>'[4]STcoopneg'!U34</f>
        <v>59.6</v>
      </c>
      <c r="T145" s="11">
        <f>'[4]STcoopneg'!V34</f>
        <v>30.7</v>
      </c>
      <c r="U145" s="11">
        <f>'[4]STcoopneg'!W34</f>
        <v>0</v>
      </c>
      <c r="V145" s="11">
        <f>'[4]STcoopneg'!X34</f>
        <v>90.3</v>
      </c>
      <c r="W145" s="11">
        <f>'[4]STcoopneg'!Y34</f>
        <v>0</v>
      </c>
      <c r="X145" s="11">
        <f>'[4]STcoopneg'!Z34</f>
        <v>32.95</v>
      </c>
      <c r="Y145" s="11">
        <f>'[4]STcoopneg'!AA34</f>
        <v>0</v>
      </c>
      <c r="Z145" s="11">
        <f>'[4]STcoopneg'!AB34</f>
        <v>32.95</v>
      </c>
      <c r="AA145" s="11">
        <f>'[4]STcoopneg'!AC34</f>
        <v>0</v>
      </c>
      <c r="AB145" s="11">
        <f>'[4]STcoopneg'!AD34</f>
        <v>0</v>
      </c>
      <c r="AC145" s="11">
        <f>'[4]STcoopneg'!AE34</f>
        <v>0</v>
      </c>
      <c r="AD145" s="11">
        <f>'[4]STcoopneg'!AF34</f>
        <v>0</v>
      </c>
    </row>
    <row r="146" spans="1:30" s="72" customFormat="1" ht="12.75">
      <c r="A146" s="162" t="s">
        <v>103</v>
      </c>
      <c r="B146" s="163">
        <f aca="true" t="shared" si="14" ref="B146:Q146">B143+B144+B145</f>
        <v>1186.1000000000001</v>
      </c>
      <c r="C146" s="163">
        <f t="shared" si="14"/>
        <v>75.19999999999999</v>
      </c>
      <c r="D146" s="163">
        <f t="shared" si="14"/>
        <v>27.39</v>
      </c>
      <c r="E146" s="163">
        <f t="shared" si="14"/>
        <v>1288.69</v>
      </c>
      <c r="F146" s="163">
        <f t="shared" si="14"/>
        <v>140.2</v>
      </c>
      <c r="G146" s="163">
        <f t="shared" si="14"/>
        <v>17</v>
      </c>
      <c r="H146" s="163">
        <f t="shared" si="14"/>
        <v>0</v>
      </c>
      <c r="I146" s="163">
        <f t="shared" si="14"/>
        <v>157.2</v>
      </c>
      <c r="J146" s="163">
        <f t="shared" si="14"/>
        <v>0</v>
      </c>
      <c r="K146" s="163">
        <f t="shared" si="14"/>
        <v>0</v>
      </c>
      <c r="L146" s="163">
        <f t="shared" si="14"/>
        <v>0</v>
      </c>
      <c r="M146" s="163">
        <f t="shared" si="14"/>
        <v>0</v>
      </c>
      <c r="N146" s="163">
        <f t="shared" si="14"/>
        <v>8.8</v>
      </c>
      <c r="O146" s="163">
        <f t="shared" si="14"/>
        <v>0</v>
      </c>
      <c r="P146" s="163">
        <f t="shared" si="14"/>
        <v>0</v>
      </c>
      <c r="Q146" s="163">
        <f t="shared" si="14"/>
        <v>8.8</v>
      </c>
      <c r="R146" s="162" t="s">
        <v>103</v>
      </c>
      <c r="S146" s="163">
        <f aca="true" t="shared" si="15" ref="S146:AD146">S143+S144+S145</f>
        <v>318.40000000000003</v>
      </c>
      <c r="T146" s="163">
        <f t="shared" si="15"/>
        <v>58</v>
      </c>
      <c r="U146" s="163">
        <f t="shared" si="15"/>
        <v>0</v>
      </c>
      <c r="V146" s="163">
        <f t="shared" si="15"/>
        <v>376.40000000000003</v>
      </c>
      <c r="W146" s="163">
        <f t="shared" si="15"/>
        <v>1812.3</v>
      </c>
      <c r="X146" s="163">
        <f t="shared" si="15"/>
        <v>44.650000000000006</v>
      </c>
      <c r="Y146" s="163">
        <f t="shared" si="15"/>
        <v>0</v>
      </c>
      <c r="Z146" s="163">
        <f t="shared" si="15"/>
        <v>1856.95</v>
      </c>
      <c r="AA146" s="163">
        <f t="shared" si="15"/>
        <v>0</v>
      </c>
      <c r="AB146" s="163">
        <f t="shared" si="15"/>
        <v>0</v>
      </c>
      <c r="AC146" s="163">
        <f t="shared" si="15"/>
        <v>0</v>
      </c>
      <c r="AD146" s="163">
        <f t="shared" si="15"/>
        <v>0</v>
      </c>
    </row>
    <row r="147" spans="1:30" s="27" customFormat="1" ht="12.75">
      <c r="A147" s="126" t="s">
        <v>137</v>
      </c>
      <c r="B147" s="11"/>
      <c r="C147" s="11"/>
      <c r="D147" s="11"/>
      <c r="E147" s="142"/>
      <c r="F147" s="11"/>
      <c r="G147" s="11"/>
      <c r="H147" s="11"/>
      <c r="I147" s="142"/>
      <c r="J147" s="11"/>
      <c r="K147" s="11"/>
      <c r="L147" s="11"/>
      <c r="M147" s="142"/>
      <c r="N147" s="11"/>
      <c r="O147" s="11"/>
      <c r="P147" s="11"/>
      <c r="Q147" s="142"/>
      <c r="R147" s="126" t="s">
        <v>137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s="27" customFormat="1" ht="12.75">
      <c r="A148" s="124" t="s">
        <v>138</v>
      </c>
      <c r="B148" s="11">
        <f>'[4]STcoopneg'!E36</f>
        <v>1040.1</v>
      </c>
      <c r="C148" s="11">
        <f>'[4]STcoopneg'!F36</f>
        <v>938</v>
      </c>
      <c r="D148" s="11">
        <f>'[4]STcoopneg'!G36</f>
        <v>0</v>
      </c>
      <c r="E148" s="142">
        <f>'[4]STcoopneg'!H36</f>
        <v>1978.1</v>
      </c>
      <c r="F148" s="11">
        <f>'[4]STcoopneg'!I36</f>
        <v>775.3</v>
      </c>
      <c r="G148" s="11">
        <f>'[4]STcoopneg'!J36</f>
        <v>2.5</v>
      </c>
      <c r="H148" s="11">
        <f>'[4]STcoopneg'!K36</f>
        <v>0</v>
      </c>
      <c r="I148" s="142">
        <f>'[4]STcoopneg'!L36</f>
        <v>777.8</v>
      </c>
      <c r="J148" s="11">
        <f>'[4]STcoopneg'!M36</f>
        <v>455.7</v>
      </c>
      <c r="K148" s="11">
        <f>'[4]STcoopneg'!N36</f>
        <v>464.8</v>
      </c>
      <c r="L148" s="11">
        <f>'[4]STcoopneg'!O36</f>
        <v>0</v>
      </c>
      <c r="M148" s="142">
        <f>'[4]STcoopneg'!P36</f>
        <v>920.5</v>
      </c>
      <c r="N148" s="11">
        <f>'[4]STcoopneg'!Q36</f>
        <v>0</v>
      </c>
      <c r="O148" s="11">
        <f>'[4]STcoopneg'!R36</f>
        <v>0</v>
      </c>
      <c r="P148" s="11">
        <f>'[4]STcoopneg'!S36</f>
        <v>0</v>
      </c>
      <c r="Q148" s="142">
        <f>'[4]STcoopneg'!T36</f>
        <v>0</v>
      </c>
      <c r="R148" s="124" t="s">
        <v>138</v>
      </c>
      <c r="S148" s="11">
        <f>'[4]STcoopneg'!U36</f>
        <v>1043.6</v>
      </c>
      <c r="T148" s="11">
        <f>'[4]STcoopneg'!V36</f>
        <v>77</v>
      </c>
      <c r="U148" s="11">
        <f>'[4]STcoopneg'!W36</f>
        <v>0</v>
      </c>
      <c r="V148" s="11">
        <f>'[4]STcoopneg'!X36</f>
        <v>1120.6</v>
      </c>
      <c r="W148" s="11">
        <f>'[4]STcoopneg'!Y36</f>
        <v>187.8</v>
      </c>
      <c r="X148" s="11">
        <f>'[4]STcoopneg'!Z36</f>
        <v>24.8</v>
      </c>
      <c r="Y148" s="11">
        <f>'[4]STcoopneg'!AA36</f>
        <v>0</v>
      </c>
      <c r="Z148" s="11">
        <f>'[4]STcoopneg'!AB36</f>
        <v>212.6</v>
      </c>
      <c r="AA148" s="11">
        <f>'[4]STcoopneg'!AC36</f>
        <v>0</v>
      </c>
      <c r="AB148" s="11">
        <f>'[4]STcoopneg'!AD36</f>
        <v>0</v>
      </c>
      <c r="AC148" s="11">
        <f>'[4]STcoopneg'!AE36</f>
        <v>0</v>
      </c>
      <c r="AD148" s="11">
        <f>'[4]STcoopneg'!AF36</f>
        <v>0</v>
      </c>
    </row>
    <row r="149" spans="1:30" s="27" customFormat="1" ht="12.75">
      <c r="A149" s="124" t="s">
        <v>139</v>
      </c>
      <c r="B149" s="11">
        <f>'[4]STcoopneg'!E37</f>
        <v>0</v>
      </c>
      <c r="C149" s="11">
        <f>'[4]STcoopneg'!F37</f>
        <v>6567.2</v>
      </c>
      <c r="D149" s="11">
        <f>'[4]STcoopneg'!G37</f>
        <v>0</v>
      </c>
      <c r="E149" s="142">
        <f>'[4]STcoopneg'!H37</f>
        <v>6567.2</v>
      </c>
      <c r="F149" s="11">
        <f>'[4]STcoopneg'!I37</f>
        <v>0</v>
      </c>
      <c r="G149" s="11">
        <f>'[4]STcoopneg'!J37</f>
        <v>9.1</v>
      </c>
      <c r="H149" s="11">
        <f>'[4]STcoopneg'!K37</f>
        <v>13.9</v>
      </c>
      <c r="I149" s="142">
        <f>'[4]STcoopneg'!L37</f>
        <v>23</v>
      </c>
      <c r="J149" s="11">
        <f>'[4]STcoopneg'!M37</f>
        <v>0</v>
      </c>
      <c r="K149" s="11">
        <f>'[4]STcoopneg'!N37</f>
        <v>0</v>
      </c>
      <c r="L149" s="11">
        <f>'[4]STcoopneg'!O37</f>
        <v>0</v>
      </c>
      <c r="M149" s="142">
        <f>'[4]STcoopneg'!P37</f>
        <v>0</v>
      </c>
      <c r="N149" s="11">
        <f>'[4]STcoopneg'!Q37</f>
        <v>0</v>
      </c>
      <c r="O149" s="11">
        <f>'[4]STcoopneg'!R37</f>
        <v>0</v>
      </c>
      <c r="P149" s="11">
        <f>'[4]STcoopneg'!S37</f>
        <v>0</v>
      </c>
      <c r="Q149" s="142">
        <f>'[4]STcoopneg'!T37</f>
        <v>0</v>
      </c>
      <c r="R149" s="124" t="s">
        <v>139</v>
      </c>
      <c r="S149" s="11">
        <f>'[4]STcoopneg'!U37</f>
        <v>0</v>
      </c>
      <c r="T149" s="11">
        <f>'[4]STcoopneg'!V37</f>
        <v>182.7</v>
      </c>
      <c r="U149" s="11">
        <f>'[4]STcoopneg'!W37</f>
        <v>0</v>
      </c>
      <c r="V149" s="11">
        <f>'[4]STcoopneg'!X37</f>
        <v>182.7</v>
      </c>
      <c r="W149" s="11">
        <f>'[4]STcoopneg'!Y37</f>
        <v>0</v>
      </c>
      <c r="X149" s="11">
        <f>'[4]STcoopneg'!Z37</f>
        <v>0</v>
      </c>
      <c r="Y149" s="11">
        <f>'[4]STcoopneg'!AA37</f>
        <v>0</v>
      </c>
      <c r="Z149" s="11">
        <f>'[4]STcoopneg'!AB37</f>
        <v>0</v>
      </c>
      <c r="AA149" s="11">
        <f>'[4]STcoopneg'!AC37</f>
        <v>0</v>
      </c>
      <c r="AB149" s="11">
        <f>'[4]STcoopneg'!AD37</f>
        <v>0</v>
      </c>
      <c r="AC149" s="11">
        <f>'[4]STcoopneg'!AE37</f>
        <v>0</v>
      </c>
      <c r="AD149" s="11">
        <f>'[4]STcoopneg'!AF37</f>
        <v>0</v>
      </c>
    </row>
    <row r="150" spans="1:30" s="27" customFormat="1" ht="12.75">
      <c r="A150" s="124" t="s">
        <v>140</v>
      </c>
      <c r="B150" s="11">
        <f>'[4]STcoopneg'!E38</f>
        <v>749.7</v>
      </c>
      <c r="C150" s="11">
        <f>'[4]STcoopneg'!F38</f>
        <v>0.7</v>
      </c>
      <c r="D150" s="11">
        <f>'[4]STcoopneg'!G38</f>
        <v>1286.5</v>
      </c>
      <c r="E150" s="142">
        <f>'[4]STcoopneg'!H38</f>
        <v>2036.9</v>
      </c>
      <c r="F150" s="11">
        <f>'[4]STcoopneg'!I38</f>
        <v>283.3</v>
      </c>
      <c r="G150" s="11">
        <f>'[4]STcoopneg'!J38</f>
        <v>0</v>
      </c>
      <c r="H150" s="11">
        <f>'[4]STcoopneg'!K38</f>
        <v>0</v>
      </c>
      <c r="I150" s="142">
        <f>'[4]STcoopneg'!L38</f>
        <v>283.3</v>
      </c>
      <c r="J150" s="11">
        <f>'[4]STcoopneg'!M38</f>
        <v>30.4</v>
      </c>
      <c r="K150" s="11">
        <f>'[4]STcoopneg'!N38</f>
        <v>0</v>
      </c>
      <c r="L150" s="11">
        <f>'[4]STcoopneg'!O38</f>
        <v>7.5</v>
      </c>
      <c r="M150" s="142">
        <f>'[4]STcoopneg'!P38</f>
        <v>37.9</v>
      </c>
      <c r="N150" s="11">
        <f>'[4]STcoopneg'!Q38</f>
        <v>0</v>
      </c>
      <c r="O150" s="11">
        <f>'[4]STcoopneg'!R38</f>
        <v>0</v>
      </c>
      <c r="P150" s="11">
        <f>'[4]STcoopneg'!S38</f>
        <v>0</v>
      </c>
      <c r="Q150" s="142">
        <f>'[4]STcoopneg'!T38</f>
        <v>0</v>
      </c>
      <c r="R150" s="124" t="s">
        <v>140</v>
      </c>
      <c r="S150" s="11">
        <f>'[4]STcoopneg'!U38</f>
        <v>45.5</v>
      </c>
      <c r="T150" s="11">
        <f>'[4]STcoopneg'!V38</f>
        <v>12.1</v>
      </c>
      <c r="U150" s="11">
        <f>'[4]STcoopneg'!W38</f>
        <v>0</v>
      </c>
      <c r="V150" s="11">
        <f>'[4]STcoopneg'!X38</f>
        <v>57.6</v>
      </c>
      <c r="W150" s="11">
        <f>'[4]STcoopneg'!Y38</f>
        <v>0</v>
      </c>
      <c r="X150" s="11">
        <f>'[4]STcoopneg'!Z38</f>
        <v>0</v>
      </c>
      <c r="Y150" s="11">
        <f>'[4]STcoopneg'!AA38</f>
        <v>0</v>
      </c>
      <c r="Z150" s="11">
        <f>'[4]STcoopneg'!AB38</f>
        <v>0</v>
      </c>
      <c r="AA150" s="11">
        <f>'[4]STcoopneg'!AC38</f>
        <v>0</v>
      </c>
      <c r="AB150" s="11">
        <f>'[4]STcoopneg'!AD38</f>
        <v>0</v>
      </c>
      <c r="AC150" s="11">
        <f>'[4]STcoopneg'!AE38</f>
        <v>0</v>
      </c>
      <c r="AD150" s="11">
        <f>'[4]STcoopneg'!AF38</f>
        <v>0</v>
      </c>
    </row>
    <row r="151" spans="1:30" s="27" customFormat="1" ht="12.75">
      <c r="A151" s="124" t="s">
        <v>141</v>
      </c>
      <c r="B151" s="11">
        <f>'[4]STcoopneg'!E39</f>
        <v>1548.7</v>
      </c>
      <c r="C151" s="11">
        <f>'[4]STcoopneg'!F39</f>
        <v>20448.99</v>
      </c>
      <c r="D151" s="11">
        <f>'[4]STcoopneg'!G39</f>
        <v>72.7</v>
      </c>
      <c r="E151" s="142">
        <f>'[4]STcoopneg'!H39</f>
        <v>22070.39</v>
      </c>
      <c r="F151" s="11">
        <f>'[4]STcoopneg'!I39</f>
        <v>136</v>
      </c>
      <c r="G151" s="11">
        <f>'[4]STcoopneg'!J39</f>
        <v>17.97</v>
      </c>
      <c r="H151" s="11">
        <f>'[4]STcoopneg'!K39</f>
        <v>0</v>
      </c>
      <c r="I151" s="142">
        <f>'[4]STcoopneg'!L39</f>
        <v>153.97</v>
      </c>
      <c r="J151" s="11">
        <f>'[4]STcoopneg'!M39</f>
        <v>25.5</v>
      </c>
      <c r="K151" s="11">
        <f>'[4]STcoopneg'!N39</f>
        <v>0</v>
      </c>
      <c r="L151" s="11">
        <f>'[4]STcoopneg'!O39</f>
        <v>0</v>
      </c>
      <c r="M151" s="142">
        <f>'[4]STcoopneg'!P39</f>
        <v>25.5</v>
      </c>
      <c r="N151" s="11">
        <f>'[4]STcoopneg'!Q39</f>
        <v>45</v>
      </c>
      <c r="O151" s="11">
        <f>'[4]STcoopneg'!R39</f>
        <v>0</v>
      </c>
      <c r="P151" s="11">
        <f>'[4]STcoopneg'!S39</f>
        <v>0</v>
      </c>
      <c r="Q151" s="142">
        <f>'[4]STcoopneg'!T39</f>
        <v>45</v>
      </c>
      <c r="R151" s="124" t="s">
        <v>141</v>
      </c>
      <c r="S151" s="11">
        <f>'[4]STcoopneg'!U39</f>
        <v>525.3</v>
      </c>
      <c r="T151" s="11">
        <f>'[4]STcoopneg'!V39</f>
        <v>1694.4</v>
      </c>
      <c r="U151" s="11">
        <f>'[4]STcoopneg'!W39</f>
        <v>0</v>
      </c>
      <c r="V151" s="11">
        <f>'[4]STcoopneg'!X39</f>
        <v>2219.7</v>
      </c>
      <c r="W151" s="11">
        <f>'[4]STcoopneg'!Y39</f>
        <v>145</v>
      </c>
      <c r="X151" s="11">
        <f>'[4]STcoopneg'!Z39</f>
        <v>68</v>
      </c>
      <c r="Y151" s="11">
        <f>'[4]STcoopneg'!AA39</f>
        <v>0</v>
      </c>
      <c r="Z151" s="11">
        <f>'[4]STcoopneg'!AB39</f>
        <v>213</v>
      </c>
      <c r="AA151" s="11">
        <f>'[4]STcoopneg'!AC39</f>
        <v>0</v>
      </c>
      <c r="AB151" s="11">
        <f>'[4]STcoopneg'!AD39</f>
        <v>0</v>
      </c>
      <c r="AC151" s="11">
        <f>'[4]STcoopneg'!AE39</f>
        <v>0</v>
      </c>
      <c r="AD151" s="11">
        <f>'[4]STcoopneg'!AF39</f>
        <v>0</v>
      </c>
    </row>
    <row r="152" spans="1:30" s="72" customFormat="1" ht="12.75">
      <c r="A152" s="162" t="s">
        <v>103</v>
      </c>
      <c r="B152" s="163">
        <f aca="true" t="shared" si="16" ref="B152:Q152">B148+B149+B150+B151</f>
        <v>3338.5</v>
      </c>
      <c r="C152" s="163">
        <f t="shared" si="16"/>
        <v>27954.89</v>
      </c>
      <c r="D152" s="163">
        <f t="shared" si="16"/>
        <v>1359.2</v>
      </c>
      <c r="E152" s="163">
        <f t="shared" si="16"/>
        <v>32652.589999999997</v>
      </c>
      <c r="F152" s="163">
        <f t="shared" si="16"/>
        <v>1194.6</v>
      </c>
      <c r="G152" s="163">
        <f t="shared" si="16"/>
        <v>29.57</v>
      </c>
      <c r="H152" s="163">
        <f t="shared" si="16"/>
        <v>13.9</v>
      </c>
      <c r="I152" s="163">
        <f t="shared" si="16"/>
        <v>1238.07</v>
      </c>
      <c r="J152" s="163">
        <f t="shared" si="16"/>
        <v>511.59999999999997</v>
      </c>
      <c r="K152" s="163">
        <f t="shared" si="16"/>
        <v>464.8</v>
      </c>
      <c r="L152" s="163">
        <f t="shared" si="16"/>
        <v>7.5</v>
      </c>
      <c r="M152" s="163">
        <f t="shared" si="16"/>
        <v>983.9</v>
      </c>
      <c r="N152" s="163">
        <f t="shared" si="16"/>
        <v>45</v>
      </c>
      <c r="O152" s="163">
        <f t="shared" si="16"/>
        <v>0</v>
      </c>
      <c r="P152" s="163">
        <f t="shared" si="16"/>
        <v>0</v>
      </c>
      <c r="Q152" s="163">
        <f t="shared" si="16"/>
        <v>45</v>
      </c>
      <c r="R152" s="162" t="s">
        <v>103</v>
      </c>
      <c r="S152" s="163">
        <f aca="true" t="shared" si="17" ref="S152:AD152">S148+S149+S150+S151</f>
        <v>1614.3999999999999</v>
      </c>
      <c r="T152" s="163">
        <f t="shared" si="17"/>
        <v>1966.2</v>
      </c>
      <c r="U152" s="163">
        <f t="shared" si="17"/>
        <v>0</v>
      </c>
      <c r="V152" s="163">
        <f t="shared" si="17"/>
        <v>3580.5999999999995</v>
      </c>
      <c r="W152" s="163">
        <f t="shared" si="17"/>
        <v>332.8</v>
      </c>
      <c r="X152" s="163">
        <f t="shared" si="17"/>
        <v>92.8</v>
      </c>
      <c r="Y152" s="163">
        <f t="shared" si="17"/>
        <v>0</v>
      </c>
      <c r="Z152" s="163">
        <f t="shared" si="17"/>
        <v>425.6</v>
      </c>
      <c r="AA152" s="163">
        <f t="shared" si="17"/>
        <v>0</v>
      </c>
      <c r="AB152" s="163">
        <f t="shared" si="17"/>
        <v>0</v>
      </c>
      <c r="AC152" s="163">
        <f t="shared" si="17"/>
        <v>0</v>
      </c>
      <c r="AD152" s="163">
        <f t="shared" si="17"/>
        <v>0</v>
      </c>
    </row>
    <row r="153" spans="1:30" s="27" customFormat="1" ht="12.75">
      <c r="A153" s="126" t="s">
        <v>142</v>
      </c>
      <c r="B153" s="11"/>
      <c r="C153" s="11"/>
      <c r="D153" s="11"/>
      <c r="E153" s="142"/>
      <c r="F153" s="11"/>
      <c r="G153" s="11"/>
      <c r="H153" s="11"/>
      <c r="I153" s="142"/>
      <c r="J153" s="11"/>
      <c r="K153" s="11"/>
      <c r="L153" s="11"/>
      <c r="M153" s="142"/>
      <c r="N153" s="11"/>
      <c r="O153" s="11"/>
      <c r="P153" s="11"/>
      <c r="Q153" s="142"/>
      <c r="R153" s="126" t="s">
        <v>142</v>
      </c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s="27" customFormat="1" ht="12.75">
      <c r="A154" s="124" t="s">
        <v>143</v>
      </c>
      <c r="B154" s="11">
        <f>'[4]STcoopneg'!E41</f>
        <v>546.65</v>
      </c>
      <c r="C154" s="11">
        <f>'[4]STcoopneg'!F41</f>
        <v>1034.58</v>
      </c>
      <c r="D154" s="11">
        <f>'[4]STcoopneg'!G41</f>
        <v>737.3</v>
      </c>
      <c r="E154" s="142">
        <f>'[4]STcoopneg'!H41</f>
        <v>2318.53</v>
      </c>
      <c r="F154" s="11">
        <f>'[4]STcoopneg'!I41</f>
        <v>0</v>
      </c>
      <c r="G154" s="11">
        <f>'[4]STcoopneg'!J41</f>
        <v>0</v>
      </c>
      <c r="H154" s="11">
        <f>'[4]STcoopneg'!K41</f>
        <v>0</v>
      </c>
      <c r="I154" s="142">
        <f>'[4]STcoopneg'!L41</f>
        <v>0</v>
      </c>
      <c r="J154" s="11">
        <f>'[4]STcoopneg'!M41</f>
        <v>0</v>
      </c>
      <c r="K154" s="11">
        <f>'[4]STcoopneg'!N41</f>
        <v>0</v>
      </c>
      <c r="L154" s="11">
        <f>'[4]STcoopneg'!O41</f>
        <v>0</v>
      </c>
      <c r="M154" s="142">
        <f>'[4]STcoopneg'!P41</f>
        <v>0</v>
      </c>
      <c r="N154" s="11">
        <f>'[4]STcoopneg'!Q41</f>
        <v>0</v>
      </c>
      <c r="O154" s="11">
        <f>'[4]STcoopneg'!R41</f>
        <v>0</v>
      </c>
      <c r="P154" s="11">
        <f>'[4]STcoopneg'!S41</f>
        <v>0</v>
      </c>
      <c r="Q154" s="142">
        <f>'[4]STcoopneg'!T41</f>
        <v>0</v>
      </c>
      <c r="R154" s="124" t="s">
        <v>143</v>
      </c>
      <c r="S154" s="11">
        <f>'[4]STcoopneg'!U41</f>
        <v>16</v>
      </c>
      <c r="T154" s="11">
        <f>'[4]STcoopneg'!V41</f>
        <v>873.89</v>
      </c>
      <c r="U154" s="11">
        <f>'[4]STcoopneg'!W41</f>
        <v>0</v>
      </c>
      <c r="V154" s="11">
        <f>'[4]STcoopneg'!X41</f>
        <v>889.89</v>
      </c>
      <c r="W154" s="11">
        <f>'[4]STcoopneg'!Y41</f>
        <v>606.9</v>
      </c>
      <c r="X154" s="11">
        <f>'[4]STcoopneg'!Z41</f>
        <v>489.86</v>
      </c>
      <c r="Y154" s="11">
        <f>'[4]STcoopneg'!AA41</f>
        <v>0</v>
      </c>
      <c r="Z154" s="11">
        <f>'[4]STcoopneg'!AB41</f>
        <v>1096.76</v>
      </c>
      <c r="AA154" s="11">
        <f>'[4]STcoopneg'!AC41</f>
        <v>0</v>
      </c>
      <c r="AB154" s="11">
        <f>'[4]STcoopneg'!AD41</f>
        <v>54.8</v>
      </c>
      <c r="AC154" s="11">
        <f>'[4]STcoopneg'!AE41</f>
        <v>0</v>
      </c>
      <c r="AD154" s="11">
        <f>'[4]STcoopneg'!AF41</f>
        <v>54.8</v>
      </c>
    </row>
    <row r="155" spans="1:30" s="27" customFormat="1" ht="12.75">
      <c r="A155" s="124" t="s">
        <v>144</v>
      </c>
      <c r="B155" s="11">
        <f>'[4]STcoopneg'!E42</f>
        <v>391.2</v>
      </c>
      <c r="C155" s="11">
        <f>'[4]STcoopneg'!F42</f>
        <v>993.6</v>
      </c>
      <c r="D155" s="11">
        <f>'[4]STcoopneg'!G42</f>
        <v>13.7</v>
      </c>
      <c r="E155" s="142">
        <f>'[4]STcoopneg'!H42</f>
        <v>1398.5</v>
      </c>
      <c r="F155" s="11">
        <f>'[4]STcoopneg'!I42</f>
        <v>0</v>
      </c>
      <c r="G155" s="11">
        <f>'[4]STcoopneg'!J42</f>
        <v>601.2</v>
      </c>
      <c r="H155" s="11">
        <f>'[4]STcoopneg'!K42</f>
        <v>0</v>
      </c>
      <c r="I155" s="142">
        <f>'[4]STcoopneg'!L42</f>
        <v>601.2</v>
      </c>
      <c r="J155" s="11">
        <f>'[4]STcoopneg'!M42</f>
        <v>0</v>
      </c>
      <c r="K155" s="11">
        <f>'[4]STcoopneg'!N42</f>
        <v>0</v>
      </c>
      <c r="L155" s="11">
        <f>'[4]STcoopneg'!O42</f>
        <v>0</v>
      </c>
      <c r="M155" s="142">
        <f>'[4]STcoopneg'!P42</f>
        <v>0</v>
      </c>
      <c r="N155" s="11">
        <f>'[4]STcoopneg'!Q42</f>
        <v>0</v>
      </c>
      <c r="O155" s="11">
        <f>'[4]STcoopneg'!R42</f>
        <v>0.2</v>
      </c>
      <c r="P155" s="11">
        <f>'[4]STcoopneg'!S42</f>
        <v>0</v>
      </c>
      <c r="Q155" s="142">
        <f>'[4]STcoopneg'!T42</f>
        <v>0.2</v>
      </c>
      <c r="R155" s="124" t="s">
        <v>144</v>
      </c>
      <c r="S155" s="11">
        <f>'[4]STcoopneg'!U42</f>
        <v>298.48</v>
      </c>
      <c r="T155" s="11">
        <f>'[4]STcoopneg'!V42</f>
        <v>471.2</v>
      </c>
      <c r="U155" s="11">
        <f>'[4]STcoopneg'!W42</f>
        <v>0</v>
      </c>
      <c r="V155" s="11">
        <f>'[4]STcoopneg'!X42</f>
        <v>769.68</v>
      </c>
      <c r="W155" s="11">
        <f>'[4]STcoopneg'!Y42</f>
        <v>306.15</v>
      </c>
      <c r="X155" s="11">
        <f>'[4]STcoopneg'!Z42</f>
        <v>354.8</v>
      </c>
      <c r="Y155" s="11">
        <f>'[4]STcoopneg'!AA42</f>
        <v>5</v>
      </c>
      <c r="Z155" s="11">
        <f>'[4]STcoopneg'!AB42</f>
        <v>665.95</v>
      </c>
      <c r="AA155" s="11">
        <f>'[4]STcoopneg'!AC42</f>
        <v>0</v>
      </c>
      <c r="AB155" s="11">
        <f>'[4]STcoopneg'!AD42</f>
        <v>0</v>
      </c>
      <c r="AC155" s="11">
        <f>'[4]STcoopneg'!AE42</f>
        <v>0</v>
      </c>
      <c r="AD155" s="11">
        <f>'[4]STcoopneg'!AF42</f>
        <v>0</v>
      </c>
    </row>
    <row r="156" spans="1:30" s="72" customFormat="1" ht="12.75">
      <c r="A156" s="162" t="s">
        <v>103</v>
      </c>
      <c r="B156" s="163">
        <f aca="true" t="shared" si="18" ref="B156:Q156">B154+B155</f>
        <v>937.8499999999999</v>
      </c>
      <c r="C156" s="163">
        <f t="shared" si="18"/>
        <v>2028.1799999999998</v>
      </c>
      <c r="D156" s="163">
        <f t="shared" si="18"/>
        <v>751</v>
      </c>
      <c r="E156" s="163">
        <f t="shared" si="18"/>
        <v>3717.03</v>
      </c>
      <c r="F156" s="163">
        <f t="shared" si="18"/>
        <v>0</v>
      </c>
      <c r="G156" s="163">
        <f t="shared" si="18"/>
        <v>601.2</v>
      </c>
      <c r="H156" s="163">
        <f t="shared" si="18"/>
        <v>0</v>
      </c>
      <c r="I156" s="163">
        <f t="shared" si="18"/>
        <v>601.2</v>
      </c>
      <c r="J156" s="163">
        <f t="shared" si="18"/>
        <v>0</v>
      </c>
      <c r="K156" s="163">
        <f t="shared" si="18"/>
        <v>0</v>
      </c>
      <c r="L156" s="163">
        <f t="shared" si="18"/>
        <v>0</v>
      </c>
      <c r="M156" s="163">
        <f t="shared" si="18"/>
        <v>0</v>
      </c>
      <c r="N156" s="163">
        <f t="shared" si="18"/>
        <v>0</v>
      </c>
      <c r="O156" s="163">
        <f t="shared" si="18"/>
        <v>0.2</v>
      </c>
      <c r="P156" s="163">
        <f t="shared" si="18"/>
        <v>0</v>
      </c>
      <c r="Q156" s="163">
        <f t="shared" si="18"/>
        <v>0.2</v>
      </c>
      <c r="R156" s="162" t="s">
        <v>103</v>
      </c>
      <c r="S156" s="163">
        <f aca="true" t="shared" si="19" ref="S156:AD156">S154+S155</f>
        <v>314.48</v>
      </c>
      <c r="T156" s="163">
        <f t="shared" si="19"/>
        <v>1345.09</v>
      </c>
      <c r="U156" s="163">
        <f t="shared" si="19"/>
        <v>0</v>
      </c>
      <c r="V156" s="163">
        <f t="shared" si="19"/>
        <v>1659.57</v>
      </c>
      <c r="W156" s="163">
        <f t="shared" si="19"/>
        <v>913.05</v>
      </c>
      <c r="X156" s="163">
        <f t="shared" si="19"/>
        <v>844.6600000000001</v>
      </c>
      <c r="Y156" s="163">
        <f t="shared" si="19"/>
        <v>5</v>
      </c>
      <c r="Z156" s="163">
        <f t="shared" si="19"/>
        <v>1762.71</v>
      </c>
      <c r="AA156" s="163">
        <f t="shared" si="19"/>
        <v>0</v>
      </c>
      <c r="AB156" s="163">
        <f t="shared" si="19"/>
        <v>54.8</v>
      </c>
      <c r="AC156" s="163">
        <f t="shared" si="19"/>
        <v>0</v>
      </c>
      <c r="AD156" s="163">
        <f t="shared" si="19"/>
        <v>54.8</v>
      </c>
    </row>
    <row r="157" spans="1:30" s="27" customFormat="1" ht="12.75">
      <c r="A157" s="171" t="s">
        <v>145</v>
      </c>
      <c r="B157" s="11"/>
      <c r="C157" s="11"/>
      <c r="D157" s="11"/>
      <c r="E157" s="142"/>
      <c r="F157" s="11"/>
      <c r="G157" s="11"/>
      <c r="H157" s="11"/>
      <c r="I157" s="142"/>
      <c r="J157" s="11"/>
      <c r="K157" s="11"/>
      <c r="L157" s="11"/>
      <c r="M157" s="142"/>
      <c r="N157" s="11"/>
      <c r="O157" s="11"/>
      <c r="P157" s="11"/>
      <c r="Q157" s="142"/>
      <c r="R157" s="171" t="s">
        <v>145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s="27" customFormat="1" ht="12.75">
      <c r="A158" s="124" t="s">
        <v>146</v>
      </c>
      <c r="B158" s="11">
        <f>'[4]STcoopneg'!E44</f>
        <v>6008.47</v>
      </c>
      <c r="C158" s="11">
        <f>'[4]STcoopneg'!F44</f>
        <v>4459.89</v>
      </c>
      <c r="D158" s="11">
        <f>'[4]STcoopneg'!G44</f>
        <v>14.5</v>
      </c>
      <c r="E158" s="142">
        <f>'[4]STcoopneg'!H44</f>
        <v>10482.86</v>
      </c>
      <c r="F158" s="11">
        <f>'[4]STcoopneg'!I44</f>
        <v>0</v>
      </c>
      <c r="G158" s="11">
        <f>'[4]STcoopneg'!J44</f>
        <v>0</v>
      </c>
      <c r="H158" s="11">
        <f>'[4]STcoopneg'!K44</f>
        <v>0</v>
      </c>
      <c r="I158" s="142">
        <f>'[4]STcoopneg'!L44</f>
        <v>0</v>
      </c>
      <c r="J158" s="11">
        <f>'[4]STcoopneg'!M44</f>
        <v>0</v>
      </c>
      <c r="K158" s="11">
        <f>'[4]STcoopneg'!N44</f>
        <v>0</v>
      </c>
      <c r="L158" s="11">
        <f>'[4]STcoopneg'!O44</f>
        <v>0</v>
      </c>
      <c r="M158" s="142">
        <f>'[4]STcoopneg'!P44</f>
        <v>0</v>
      </c>
      <c r="N158" s="11">
        <f>'[4]STcoopneg'!Q44</f>
        <v>0</v>
      </c>
      <c r="O158" s="11">
        <f>'[4]STcoopneg'!R44</f>
        <v>0</v>
      </c>
      <c r="P158" s="11">
        <f>'[4]STcoopneg'!S44</f>
        <v>0</v>
      </c>
      <c r="Q158" s="142">
        <f>'[4]STcoopneg'!T44</f>
        <v>0</v>
      </c>
      <c r="R158" s="124" t="s">
        <v>146</v>
      </c>
      <c r="S158" s="11">
        <f>'[4]STcoopneg'!U44</f>
        <v>5.3</v>
      </c>
      <c r="T158" s="11">
        <f>'[4]STcoopneg'!V44</f>
        <v>0</v>
      </c>
      <c r="U158" s="11">
        <f>'[4]STcoopneg'!W44</f>
        <v>0</v>
      </c>
      <c r="V158" s="11">
        <f>'[4]STcoopneg'!X44</f>
        <v>5.3</v>
      </c>
      <c r="W158" s="11">
        <f>'[4]STcoopneg'!Y44</f>
        <v>0</v>
      </c>
      <c r="X158" s="11">
        <f>'[4]STcoopneg'!Z44</f>
        <v>0</v>
      </c>
      <c r="Y158" s="11">
        <f>'[4]STcoopneg'!AA44</f>
        <v>0</v>
      </c>
      <c r="Z158" s="11">
        <f>'[4]STcoopneg'!AB44</f>
        <v>0</v>
      </c>
      <c r="AA158" s="11">
        <f>'[4]STcoopneg'!AC44</f>
        <v>0</v>
      </c>
      <c r="AB158" s="11">
        <f>'[4]STcoopneg'!AD44</f>
        <v>0</v>
      </c>
      <c r="AC158" s="11">
        <f>'[4]STcoopneg'!AE44</f>
        <v>0</v>
      </c>
      <c r="AD158" s="11">
        <f>'[4]STcoopneg'!AF44</f>
        <v>0</v>
      </c>
    </row>
    <row r="159" spans="1:30" s="27" customFormat="1" ht="12.75">
      <c r="A159" s="124" t="s">
        <v>147</v>
      </c>
      <c r="B159" s="11">
        <f>'[4]STcoopneg'!E45</f>
        <v>370.69</v>
      </c>
      <c r="C159" s="11">
        <f>'[4]STcoopneg'!F45</f>
        <v>0</v>
      </c>
      <c r="D159" s="11">
        <f>'[4]STcoopneg'!G45</f>
        <v>0</v>
      </c>
      <c r="E159" s="142">
        <f>'[4]STcoopneg'!H45</f>
        <v>370.69</v>
      </c>
      <c r="F159" s="11">
        <f>'[4]STcoopneg'!I45</f>
        <v>23</v>
      </c>
      <c r="G159" s="11">
        <f>'[4]STcoopneg'!J45</f>
        <v>0</v>
      </c>
      <c r="H159" s="11">
        <f>'[4]STcoopneg'!K45</f>
        <v>0</v>
      </c>
      <c r="I159" s="142">
        <f>'[4]STcoopneg'!L45</f>
        <v>23</v>
      </c>
      <c r="J159" s="11">
        <f>'[4]STcoopneg'!M45</f>
        <v>0</v>
      </c>
      <c r="K159" s="11">
        <f>'[4]STcoopneg'!N45</f>
        <v>0</v>
      </c>
      <c r="L159" s="11">
        <f>'[4]STcoopneg'!O45</f>
        <v>0</v>
      </c>
      <c r="M159" s="142">
        <f>'[4]STcoopneg'!P45</f>
        <v>0</v>
      </c>
      <c r="N159" s="11">
        <f>'[4]STcoopneg'!Q45</f>
        <v>0</v>
      </c>
      <c r="O159" s="11">
        <f>'[4]STcoopneg'!R45</f>
        <v>0</v>
      </c>
      <c r="P159" s="11">
        <f>'[4]STcoopneg'!S45</f>
        <v>0</v>
      </c>
      <c r="Q159" s="142">
        <f>'[4]STcoopneg'!T45</f>
        <v>0</v>
      </c>
      <c r="R159" s="124" t="s">
        <v>147</v>
      </c>
      <c r="S159" s="11">
        <f>'[4]STcoopneg'!U45</f>
        <v>113.4</v>
      </c>
      <c r="T159" s="11">
        <f>'[4]STcoopneg'!V45</f>
        <v>0</v>
      </c>
      <c r="U159" s="11">
        <f>'[4]STcoopneg'!W45</f>
        <v>0</v>
      </c>
      <c r="V159" s="11">
        <f>'[4]STcoopneg'!X45</f>
        <v>113.4</v>
      </c>
      <c r="W159" s="11">
        <f>'[4]STcoopneg'!Y45</f>
        <v>47.31</v>
      </c>
      <c r="X159" s="11">
        <f>'[4]STcoopneg'!Z45</f>
        <v>0</v>
      </c>
      <c r="Y159" s="11">
        <f>'[4]STcoopneg'!AA45</f>
        <v>0</v>
      </c>
      <c r="Z159" s="11">
        <f>'[4]STcoopneg'!AB45</f>
        <v>47.31</v>
      </c>
      <c r="AA159" s="11">
        <f>'[4]STcoopneg'!AC45</f>
        <v>0</v>
      </c>
      <c r="AB159" s="11">
        <f>'[4]STcoopneg'!AD45</f>
        <v>0</v>
      </c>
      <c r="AC159" s="11">
        <f>'[4]STcoopneg'!AE45</f>
        <v>0</v>
      </c>
      <c r="AD159" s="11">
        <f>'[4]STcoopneg'!AF45</f>
        <v>0</v>
      </c>
    </row>
    <row r="160" spans="1:30" s="27" customFormat="1" ht="12.75">
      <c r="A160" s="124" t="s">
        <v>148</v>
      </c>
      <c r="B160" s="11">
        <f>'[4]STcoopneg'!E46</f>
        <v>767.09</v>
      </c>
      <c r="C160" s="11">
        <f>'[4]STcoopneg'!F46</f>
        <v>4849</v>
      </c>
      <c r="D160" s="11">
        <f>'[4]STcoopneg'!G46</f>
        <v>0</v>
      </c>
      <c r="E160" s="142">
        <f>'[4]STcoopneg'!H46</f>
        <v>5616.09</v>
      </c>
      <c r="F160" s="11">
        <f>'[4]STcoopneg'!I46</f>
        <v>713.61</v>
      </c>
      <c r="G160" s="11">
        <f>'[4]STcoopneg'!J46</f>
        <v>503.1</v>
      </c>
      <c r="H160" s="11">
        <f>'[4]STcoopneg'!K46</f>
        <v>0</v>
      </c>
      <c r="I160" s="142">
        <f>'[4]STcoopneg'!L46</f>
        <v>1216.71</v>
      </c>
      <c r="J160" s="11">
        <f>'[4]STcoopneg'!M46</f>
        <v>0</v>
      </c>
      <c r="K160" s="11">
        <f>'[4]STcoopneg'!N46</f>
        <v>0</v>
      </c>
      <c r="L160" s="11">
        <f>'[4]STcoopneg'!O46</f>
        <v>0</v>
      </c>
      <c r="M160" s="142">
        <f>'[4]STcoopneg'!P46</f>
        <v>0</v>
      </c>
      <c r="N160" s="11">
        <f>'[4]STcoopneg'!Q46</f>
        <v>0</v>
      </c>
      <c r="O160" s="11">
        <f>'[4]STcoopneg'!R46</f>
        <v>0</v>
      </c>
      <c r="P160" s="11">
        <f>'[4]STcoopneg'!S46</f>
        <v>0</v>
      </c>
      <c r="Q160" s="142">
        <f>'[4]STcoopneg'!T46</f>
        <v>0</v>
      </c>
      <c r="R160" s="124" t="s">
        <v>148</v>
      </c>
      <c r="S160" s="11">
        <f>'[4]STcoopneg'!U46</f>
        <v>137.8</v>
      </c>
      <c r="T160" s="11">
        <f>'[4]STcoopneg'!V46</f>
        <v>55.1</v>
      </c>
      <c r="U160" s="11">
        <f>'[4]STcoopneg'!W46</f>
        <v>0</v>
      </c>
      <c r="V160" s="11">
        <f>'[4]STcoopneg'!X46</f>
        <v>192.9</v>
      </c>
      <c r="W160" s="11">
        <f>'[4]STcoopneg'!Y46</f>
        <v>18</v>
      </c>
      <c r="X160" s="11">
        <f>'[4]STcoopneg'!Z46</f>
        <v>317.4</v>
      </c>
      <c r="Y160" s="11">
        <f>'[4]STcoopneg'!AA46</f>
        <v>0</v>
      </c>
      <c r="Z160" s="11">
        <f>'[4]STcoopneg'!AB46</f>
        <v>335.4</v>
      </c>
      <c r="AA160" s="11">
        <f>'[4]STcoopneg'!AC46</f>
        <v>0</v>
      </c>
      <c r="AB160" s="11">
        <f>'[4]STcoopneg'!AD46</f>
        <v>0</v>
      </c>
      <c r="AC160" s="11">
        <f>'[4]STcoopneg'!AE46</f>
        <v>0</v>
      </c>
      <c r="AD160" s="11">
        <f>'[4]STcoopneg'!AF46</f>
        <v>0</v>
      </c>
    </row>
    <row r="161" spans="1:30" s="27" customFormat="1" ht="12.75">
      <c r="A161" s="172" t="s">
        <v>149</v>
      </c>
      <c r="B161" s="11">
        <f>'[4]STcoopneg'!E47</f>
        <v>0</v>
      </c>
      <c r="C161" s="11">
        <f>'[4]STcoopneg'!F47</f>
        <v>0</v>
      </c>
      <c r="D161" s="11">
        <f>'[4]STcoopneg'!G47</f>
        <v>0</v>
      </c>
      <c r="E161" s="142">
        <f>'[4]STcoopneg'!H47</f>
        <v>0</v>
      </c>
      <c r="F161" s="11">
        <f>'[4]STcoopneg'!I47</f>
        <v>1.3</v>
      </c>
      <c r="G161" s="11">
        <f>'[4]STcoopneg'!J47</f>
        <v>0</v>
      </c>
      <c r="H161" s="11">
        <f>'[4]STcoopneg'!K47</f>
        <v>0</v>
      </c>
      <c r="I161" s="142">
        <f>'[4]STcoopneg'!L47</f>
        <v>1.3</v>
      </c>
      <c r="J161" s="11">
        <f>'[4]STcoopneg'!M47</f>
        <v>0</v>
      </c>
      <c r="K161" s="11">
        <f>'[4]STcoopneg'!N47</f>
        <v>0</v>
      </c>
      <c r="L161" s="11">
        <f>'[4]STcoopneg'!O47</f>
        <v>0</v>
      </c>
      <c r="M161" s="142">
        <f>'[4]STcoopneg'!P47</f>
        <v>0</v>
      </c>
      <c r="N161" s="11">
        <f>'[4]STcoopneg'!Q47</f>
        <v>0</v>
      </c>
      <c r="O161" s="11">
        <f>'[4]STcoopneg'!R47</f>
        <v>0</v>
      </c>
      <c r="P161" s="11">
        <f>'[4]STcoopneg'!S47</f>
        <v>0</v>
      </c>
      <c r="Q161" s="142">
        <f>'[4]STcoopneg'!T47</f>
        <v>0</v>
      </c>
      <c r="R161" s="172" t="s">
        <v>149</v>
      </c>
      <c r="S161" s="11">
        <f>'[4]STcoopneg'!U47</f>
        <v>35</v>
      </c>
      <c r="T161" s="11">
        <f>'[4]STcoopneg'!V47</f>
        <v>0</v>
      </c>
      <c r="U161" s="11">
        <f>'[4]STcoopneg'!W47</f>
        <v>0</v>
      </c>
      <c r="V161" s="11">
        <f>'[4]STcoopneg'!X47</f>
        <v>35</v>
      </c>
      <c r="W161" s="11">
        <f>'[4]STcoopneg'!Y47</f>
        <v>0</v>
      </c>
      <c r="X161" s="11">
        <f>'[4]STcoopneg'!Z47</f>
        <v>0</v>
      </c>
      <c r="Y161" s="11">
        <f>'[4]STcoopneg'!AA47</f>
        <v>0</v>
      </c>
      <c r="Z161" s="11">
        <f>'[4]STcoopneg'!AB47</f>
        <v>0</v>
      </c>
      <c r="AA161" s="11">
        <f>'[4]STcoopneg'!AC47</f>
        <v>0</v>
      </c>
      <c r="AB161" s="11">
        <f>'[4]STcoopneg'!AD47</f>
        <v>0</v>
      </c>
      <c r="AC161" s="11">
        <f>'[4]STcoopneg'!AE47</f>
        <v>0</v>
      </c>
      <c r="AD161" s="11">
        <f>'[4]STcoopneg'!AF47</f>
        <v>0</v>
      </c>
    </row>
    <row r="162" spans="1:30" s="72" customFormat="1" ht="12.75">
      <c r="A162" s="175" t="s">
        <v>103</v>
      </c>
      <c r="B162" s="163">
        <f aca="true" t="shared" si="20" ref="B162:Q162">B158+B159+B160+B161</f>
        <v>7146.25</v>
      </c>
      <c r="C162" s="163">
        <f t="shared" si="20"/>
        <v>9308.89</v>
      </c>
      <c r="D162" s="163">
        <f t="shared" si="20"/>
        <v>14.5</v>
      </c>
      <c r="E162" s="163">
        <f t="shared" si="20"/>
        <v>16469.64</v>
      </c>
      <c r="F162" s="163">
        <f t="shared" si="20"/>
        <v>737.91</v>
      </c>
      <c r="G162" s="163">
        <f t="shared" si="20"/>
        <v>503.1</v>
      </c>
      <c r="H162" s="163">
        <f t="shared" si="20"/>
        <v>0</v>
      </c>
      <c r="I162" s="163">
        <f t="shared" si="20"/>
        <v>1241.01</v>
      </c>
      <c r="J162" s="163">
        <f t="shared" si="20"/>
        <v>0</v>
      </c>
      <c r="K162" s="163">
        <f t="shared" si="20"/>
        <v>0</v>
      </c>
      <c r="L162" s="163">
        <f t="shared" si="20"/>
        <v>0</v>
      </c>
      <c r="M162" s="163">
        <f t="shared" si="20"/>
        <v>0</v>
      </c>
      <c r="N162" s="163">
        <f t="shared" si="20"/>
        <v>0</v>
      </c>
      <c r="O162" s="163">
        <f t="shared" si="20"/>
        <v>0</v>
      </c>
      <c r="P162" s="163">
        <f t="shared" si="20"/>
        <v>0</v>
      </c>
      <c r="Q162" s="163">
        <f t="shared" si="20"/>
        <v>0</v>
      </c>
      <c r="R162" s="175" t="s">
        <v>103</v>
      </c>
      <c r="S162" s="163">
        <f aca="true" t="shared" si="21" ref="S162:AD162">S158+S159+S160+S161</f>
        <v>291.5</v>
      </c>
      <c r="T162" s="163">
        <f t="shared" si="21"/>
        <v>55.1</v>
      </c>
      <c r="U162" s="163">
        <f t="shared" si="21"/>
        <v>0</v>
      </c>
      <c r="V162" s="163">
        <f t="shared" si="21"/>
        <v>346.6</v>
      </c>
      <c r="W162" s="163">
        <f t="shared" si="21"/>
        <v>65.31</v>
      </c>
      <c r="X162" s="163">
        <f t="shared" si="21"/>
        <v>317.4</v>
      </c>
      <c r="Y162" s="163">
        <f t="shared" si="21"/>
        <v>0</v>
      </c>
      <c r="Z162" s="163">
        <f t="shared" si="21"/>
        <v>382.71</v>
      </c>
      <c r="AA162" s="163">
        <f t="shared" si="21"/>
        <v>0</v>
      </c>
      <c r="AB162" s="163">
        <f t="shared" si="21"/>
        <v>0</v>
      </c>
      <c r="AC162" s="163">
        <f t="shared" si="21"/>
        <v>0</v>
      </c>
      <c r="AD162" s="163">
        <f t="shared" si="21"/>
        <v>0</v>
      </c>
    </row>
    <row r="163" spans="1:30" s="27" customFormat="1" ht="12.75">
      <c r="A163" s="171" t="s">
        <v>150</v>
      </c>
      <c r="B163" s="11"/>
      <c r="C163" s="11"/>
      <c r="D163" s="11"/>
      <c r="E163" s="142"/>
      <c r="F163" s="11"/>
      <c r="G163" s="11"/>
      <c r="H163" s="11"/>
      <c r="I163" s="142"/>
      <c r="J163" s="11"/>
      <c r="K163" s="11"/>
      <c r="L163" s="11"/>
      <c r="M163" s="142"/>
      <c r="N163" s="11"/>
      <c r="O163" s="11"/>
      <c r="P163" s="11"/>
      <c r="Q163" s="142"/>
      <c r="R163" s="171" t="s">
        <v>150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s="27" customFormat="1" ht="12.75">
      <c r="A164" s="124" t="s">
        <v>151</v>
      </c>
      <c r="B164" s="11">
        <f>'[4]STcoopneg'!E49</f>
        <v>0</v>
      </c>
      <c r="C164" s="11">
        <f>'[4]STcoopneg'!F49</f>
        <v>76.8</v>
      </c>
      <c r="D164" s="11">
        <f>'[4]STcoopneg'!G49</f>
        <v>0</v>
      </c>
      <c r="E164" s="142">
        <f>'[4]STcoopneg'!H49</f>
        <v>76.8</v>
      </c>
      <c r="F164" s="11">
        <f>'[4]STcoopneg'!I49</f>
        <v>267.6</v>
      </c>
      <c r="G164" s="11">
        <f>'[4]STcoopneg'!J49</f>
        <v>0.2</v>
      </c>
      <c r="H164" s="11">
        <f>'[4]STcoopneg'!K49</f>
        <v>0</v>
      </c>
      <c r="I164" s="142">
        <f>'[4]STcoopneg'!L49</f>
        <v>267.8</v>
      </c>
      <c r="J164" s="11">
        <f>'[4]STcoopneg'!M49</f>
        <v>0</v>
      </c>
      <c r="K164" s="11">
        <f>'[4]STcoopneg'!N49</f>
        <v>0</v>
      </c>
      <c r="L164" s="11">
        <f>'[4]STcoopneg'!O49</f>
        <v>0</v>
      </c>
      <c r="M164" s="142">
        <f>'[4]STcoopneg'!P49</f>
        <v>0</v>
      </c>
      <c r="N164" s="11">
        <f>'[4]STcoopneg'!Q49</f>
        <v>0</v>
      </c>
      <c r="O164" s="11">
        <f>'[4]STcoopneg'!R49</f>
        <v>0</v>
      </c>
      <c r="P164" s="11">
        <f>'[4]STcoopneg'!S49</f>
        <v>0</v>
      </c>
      <c r="Q164" s="142">
        <f>'[4]STcoopneg'!T49</f>
        <v>0</v>
      </c>
      <c r="R164" s="124" t="s">
        <v>151</v>
      </c>
      <c r="S164" s="11">
        <f>'[4]STcoopneg'!U49</f>
        <v>0</v>
      </c>
      <c r="T164" s="11">
        <f>'[4]STcoopneg'!V49</f>
        <v>0</v>
      </c>
      <c r="U164" s="11">
        <f>'[4]STcoopneg'!W49</f>
        <v>8</v>
      </c>
      <c r="V164" s="11">
        <f>'[4]STcoopneg'!X49</f>
        <v>8</v>
      </c>
      <c r="W164" s="11">
        <f>'[4]STcoopneg'!Y49</f>
        <v>0</v>
      </c>
      <c r="X164" s="11">
        <f>'[4]STcoopneg'!Z49</f>
        <v>0</v>
      </c>
      <c r="Y164" s="11">
        <f>'[4]STcoopneg'!AA49</f>
        <v>0</v>
      </c>
      <c r="Z164" s="11">
        <f>'[4]STcoopneg'!AB49</f>
        <v>0</v>
      </c>
      <c r="AA164" s="11">
        <f>'[4]STcoopneg'!AC49</f>
        <v>0</v>
      </c>
      <c r="AB164" s="11">
        <f>'[4]STcoopneg'!AD49</f>
        <v>0</v>
      </c>
      <c r="AC164" s="11">
        <f>'[4]STcoopneg'!AE49</f>
        <v>0</v>
      </c>
      <c r="AD164" s="11">
        <f>'[4]STcoopneg'!AF49</f>
        <v>0</v>
      </c>
    </row>
    <row r="165" spans="1:30" s="27" customFormat="1" ht="12.75">
      <c r="A165" s="124" t="s">
        <v>152</v>
      </c>
      <c r="B165" s="11">
        <f>'[4]STcoopneg'!E50</f>
        <v>2116.9</v>
      </c>
      <c r="C165" s="11">
        <f>'[4]STcoopneg'!F50</f>
        <v>703.4</v>
      </c>
      <c r="D165" s="11">
        <f>'[4]STcoopneg'!G50</f>
        <v>0</v>
      </c>
      <c r="E165" s="142">
        <f>'[4]STcoopneg'!H50</f>
        <v>2820.3</v>
      </c>
      <c r="F165" s="11">
        <f>'[4]STcoopneg'!I50</f>
        <v>1998.5</v>
      </c>
      <c r="G165" s="11">
        <f>'[4]STcoopneg'!J50</f>
        <v>249.8</v>
      </c>
      <c r="H165" s="11">
        <f>'[4]STcoopneg'!K50</f>
        <v>0</v>
      </c>
      <c r="I165" s="142">
        <f>'[4]STcoopneg'!L50</f>
        <v>2248.3</v>
      </c>
      <c r="J165" s="11">
        <f>'[4]STcoopneg'!M50</f>
        <v>3565.3</v>
      </c>
      <c r="K165" s="11">
        <f>'[4]STcoopneg'!N50</f>
        <v>126.6</v>
      </c>
      <c r="L165" s="11">
        <f>'[4]STcoopneg'!O50</f>
        <v>0</v>
      </c>
      <c r="M165" s="142">
        <f>'[4]STcoopneg'!P50</f>
        <v>3691.9</v>
      </c>
      <c r="N165" s="11">
        <f>'[4]STcoopneg'!Q50</f>
        <v>0</v>
      </c>
      <c r="O165" s="11">
        <f>'[4]STcoopneg'!R50</f>
        <v>0</v>
      </c>
      <c r="P165" s="11">
        <f>'[4]STcoopneg'!S50</f>
        <v>0</v>
      </c>
      <c r="Q165" s="142">
        <f>'[4]STcoopneg'!T50</f>
        <v>0</v>
      </c>
      <c r="R165" s="124" t="s">
        <v>152</v>
      </c>
      <c r="S165" s="11">
        <f>'[4]STcoopneg'!U50</f>
        <v>0</v>
      </c>
      <c r="T165" s="11">
        <f>'[4]STcoopneg'!V50</f>
        <v>0</v>
      </c>
      <c r="U165" s="11">
        <f>'[4]STcoopneg'!W50</f>
        <v>0</v>
      </c>
      <c r="V165" s="11">
        <f>'[4]STcoopneg'!X50</f>
        <v>0</v>
      </c>
      <c r="W165" s="11">
        <f>'[4]STcoopneg'!Y50</f>
        <v>0</v>
      </c>
      <c r="X165" s="11">
        <f>'[4]STcoopneg'!Z50</f>
        <v>0</v>
      </c>
      <c r="Y165" s="11">
        <f>'[4]STcoopneg'!AA50</f>
        <v>0</v>
      </c>
      <c r="Z165" s="11">
        <f>'[4]STcoopneg'!AB50</f>
        <v>0</v>
      </c>
      <c r="AA165" s="11">
        <f>'[4]STcoopneg'!AC50</f>
        <v>0</v>
      </c>
      <c r="AB165" s="11">
        <f>'[4]STcoopneg'!AD50</f>
        <v>0</v>
      </c>
      <c r="AC165" s="11">
        <f>'[4]STcoopneg'!AE50</f>
        <v>0</v>
      </c>
      <c r="AD165" s="11">
        <f>'[4]STcoopneg'!AF50</f>
        <v>0</v>
      </c>
    </row>
    <row r="166" spans="1:30" s="72" customFormat="1" ht="12.75">
      <c r="A166" s="176" t="s">
        <v>103</v>
      </c>
      <c r="B166" s="163">
        <f aca="true" t="shared" si="22" ref="B166:Q166">B164+B165</f>
        <v>2116.9</v>
      </c>
      <c r="C166" s="163">
        <f t="shared" si="22"/>
        <v>780.1999999999999</v>
      </c>
      <c r="D166" s="163">
        <f t="shared" si="22"/>
        <v>0</v>
      </c>
      <c r="E166" s="163">
        <f t="shared" si="22"/>
        <v>2897.1000000000004</v>
      </c>
      <c r="F166" s="163">
        <f t="shared" si="22"/>
        <v>2266.1</v>
      </c>
      <c r="G166" s="163">
        <f t="shared" si="22"/>
        <v>250</v>
      </c>
      <c r="H166" s="163">
        <f t="shared" si="22"/>
        <v>0</v>
      </c>
      <c r="I166" s="163">
        <f t="shared" si="22"/>
        <v>2516.1000000000004</v>
      </c>
      <c r="J166" s="163">
        <f t="shared" si="22"/>
        <v>3565.3</v>
      </c>
      <c r="K166" s="163">
        <f t="shared" si="22"/>
        <v>126.6</v>
      </c>
      <c r="L166" s="163">
        <f t="shared" si="22"/>
        <v>0</v>
      </c>
      <c r="M166" s="163">
        <f t="shared" si="22"/>
        <v>3691.9</v>
      </c>
      <c r="N166" s="163">
        <f t="shared" si="22"/>
        <v>0</v>
      </c>
      <c r="O166" s="163">
        <f t="shared" si="22"/>
        <v>0</v>
      </c>
      <c r="P166" s="163">
        <f t="shared" si="22"/>
        <v>0</v>
      </c>
      <c r="Q166" s="163">
        <f t="shared" si="22"/>
        <v>0</v>
      </c>
      <c r="R166" s="176" t="s">
        <v>103</v>
      </c>
      <c r="S166" s="163">
        <f aca="true" t="shared" si="23" ref="S166:AD166">S164+S165</f>
        <v>0</v>
      </c>
      <c r="T166" s="163">
        <f t="shared" si="23"/>
        <v>0</v>
      </c>
      <c r="U166" s="163">
        <f t="shared" si="23"/>
        <v>8</v>
      </c>
      <c r="V166" s="163">
        <f t="shared" si="23"/>
        <v>8</v>
      </c>
      <c r="W166" s="163">
        <f t="shared" si="23"/>
        <v>0</v>
      </c>
      <c r="X166" s="163">
        <f t="shared" si="23"/>
        <v>0</v>
      </c>
      <c r="Y166" s="163">
        <f t="shared" si="23"/>
        <v>0</v>
      </c>
      <c r="Z166" s="163">
        <f t="shared" si="23"/>
        <v>0</v>
      </c>
      <c r="AA166" s="163">
        <f t="shared" si="23"/>
        <v>0</v>
      </c>
      <c r="AB166" s="163">
        <f t="shared" si="23"/>
        <v>0</v>
      </c>
      <c r="AC166" s="163">
        <f t="shared" si="23"/>
        <v>0</v>
      </c>
      <c r="AD166" s="163">
        <f t="shared" si="23"/>
        <v>0</v>
      </c>
    </row>
    <row r="167" spans="1:30" s="27" customFormat="1" ht="12.75">
      <c r="A167" s="173" t="s">
        <v>153</v>
      </c>
      <c r="B167" s="11"/>
      <c r="C167" s="11"/>
      <c r="D167" s="11"/>
      <c r="E167" s="142"/>
      <c r="F167" s="11"/>
      <c r="G167" s="11"/>
      <c r="H167" s="11"/>
      <c r="I167" s="142"/>
      <c r="J167" s="11"/>
      <c r="K167" s="11"/>
      <c r="L167" s="11"/>
      <c r="M167" s="142"/>
      <c r="N167" s="11"/>
      <c r="O167" s="11"/>
      <c r="P167" s="11"/>
      <c r="Q167" s="142"/>
      <c r="R167" s="173" t="s">
        <v>153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s="27" customFormat="1" ht="12.75">
      <c r="A168" s="124" t="s">
        <v>154</v>
      </c>
      <c r="B168" s="11">
        <f>'[4]STcoopneg'!E52</f>
        <v>0</v>
      </c>
      <c r="C168" s="11">
        <f>'[4]STcoopneg'!F52</f>
        <v>52.61</v>
      </c>
      <c r="D168" s="11">
        <f>'[4]STcoopneg'!G52</f>
        <v>0</v>
      </c>
      <c r="E168" s="142">
        <f>'[4]STcoopneg'!H52</f>
        <v>52.61</v>
      </c>
      <c r="F168" s="11">
        <f>'[4]STcoopneg'!I52</f>
        <v>0</v>
      </c>
      <c r="G168" s="11">
        <f>'[4]STcoopneg'!J52</f>
        <v>4.46</v>
      </c>
      <c r="H168" s="11">
        <f>'[4]STcoopneg'!K52</f>
        <v>0</v>
      </c>
      <c r="I168" s="142">
        <f>'[4]STcoopneg'!L52</f>
        <v>4.46</v>
      </c>
      <c r="J168" s="11">
        <f>'[4]STcoopneg'!M52</f>
        <v>21</v>
      </c>
      <c r="K168" s="11">
        <f>'[4]STcoopneg'!N52</f>
        <v>8.34</v>
      </c>
      <c r="L168" s="11">
        <f>'[4]STcoopneg'!O52</f>
        <v>0</v>
      </c>
      <c r="M168" s="142">
        <f>'[4]STcoopneg'!P52</f>
        <v>29.34</v>
      </c>
      <c r="N168" s="11">
        <f>'[4]STcoopneg'!Q52</f>
        <v>0</v>
      </c>
      <c r="O168" s="11">
        <f>'[4]STcoopneg'!R52</f>
        <v>0</v>
      </c>
      <c r="P168" s="11">
        <f>'[4]STcoopneg'!S52</f>
        <v>0</v>
      </c>
      <c r="Q168" s="142">
        <f>'[4]STcoopneg'!T52</f>
        <v>0</v>
      </c>
      <c r="R168" s="124" t="s">
        <v>154</v>
      </c>
      <c r="S168" s="11">
        <f>'[4]STcoopneg'!U52</f>
        <v>0</v>
      </c>
      <c r="T168" s="11">
        <f>'[4]STcoopneg'!V52</f>
        <v>0</v>
      </c>
      <c r="U168" s="11">
        <f>'[4]STcoopneg'!W52</f>
        <v>20.3</v>
      </c>
      <c r="V168" s="11">
        <f>'[4]STcoopneg'!X52</f>
        <v>20.3</v>
      </c>
      <c r="W168" s="11">
        <f>'[4]STcoopneg'!Y52</f>
        <v>0</v>
      </c>
      <c r="X168" s="11">
        <f>'[4]STcoopneg'!Z52</f>
        <v>0</v>
      </c>
      <c r="Y168" s="11">
        <f>'[4]STcoopneg'!AA52</f>
        <v>0</v>
      </c>
      <c r="Z168" s="11">
        <f>'[4]STcoopneg'!AB52</f>
        <v>0</v>
      </c>
      <c r="AA168" s="11">
        <f>'[4]STcoopneg'!AC52</f>
        <v>0</v>
      </c>
      <c r="AB168" s="11">
        <f>'[4]STcoopneg'!AD52</f>
        <v>0</v>
      </c>
      <c r="AC168" s="11">
        <f>'[4]STcoopneg'!AE52</f>
        <v>0</v>
      </c>
      <c r="AD168" s="11">
        <f>'[4]STcoopneg'!AF52</f>
        <v>0</v>
      </c>
    </row>
    <row r="169" spans="1:30" s="27" customFormat="1" ht="12.75">
      <c r="A169" s="124" t="s">
        <v>155</v>
      </c>
      <c r="B169" s="11">
        <f>'[4]STcoopneg'!E53</f>
        <v>26.9</v>
      </c>
      <c r="C169" s="11">
        <f>'[4]STcoopneg'!F53</f>
        <v>875.18</v>
      </c>
      <c r="D169" s="11">
        <f>'[4]STcoopneg'!G53</f>
        <v>0</v>
      </c>
      <c r="E169" s="142">
        <f>'[4]STcoopneg'!H53</f>
        <v>902.08</v>
      </c>
      <c r="F169" s="11">
        <f>'[4]STcoopneg'!I53</f>
        <v>18</v>
      </c>
      <c r="G169" s="11">
        <f>'[4]STcoopneg'!J53</f>
        <v>14.58</v>
      </c>
      <c r="H169" s="11">
        <f>'[4]STcoopneg'!K53</f>
        <v>0</v>
      </c>
      <c r="I169" s="142">
        <f>'[4]STcoopneg'!L53</f>
        <v>32.58</v>
      </c>
      <c r="J169" s="11">
        <f>'[4]STcoopneg'!M53</f>
        <v>10.5</v>
      </c>
      <c r="K169" s="11">
        <f>'[4]STcoopneg'!N53</f>
        <v>0</v>
      </c>
      <c r="L169" s="11">
        <f>'[4]STcoopneg'!O53</f>
        <v>0</v>
      </c>
      <c r="M169" s="142">
        <f>'[4]STcoopneg'!P53</f>
        <v>10.5</v>
      </c>
      <c r="N169" s="11">
        <f>'[4]STcoopneg'!Q53</f>
        <v>0</v>
      </c>
      <c r="O169" s="11">
        <f>'[4]STcoopneg'!R53</f>
        <v>0</v>
      </c>
      <c r="P169" s="11">
        <f>'[4]STcoopneg'!S53</f>
        <v>0</v>
      </c>
      <c r="Q169" s="142">
        <f>'[4]STcoopneg'!T53</f>
        <v>0</v>
      </c>
      <c r="R169" s="124" t="s">
        <v>155</v>
      </c>
      <c r="S169" s="11">
        <f>'[4]STcoopneg'!U53</f>
        <v>16.1</v>
      </c>
      <c r="T169" s="11">
        <f>'[4]STcoopneg'!V53</f>
        <v>0</v>
      </c>
      <c r="U169" s="11">
        <f>'[4]STcoopneg'!W53</f>
        <v>0</v>
      </c>
      <c r="V169" s="11">
        <f>'[4]STcoopneg'!X53</f>
        <v>16.1</v>
      </c>
      <c r="W169" s="11">
        <f>'[4]STcoopneg'!Y53</f>
        <v>0</v>
      </c>
      <c r="X169" s="11">
        <f>'[4]STcoopneg'!Z53</f>
        <v>0</v>
      </c>
      <c r="Y169" s="11">
        <f>'[4]STcoopneg'!AA53</f>
        <v>0</v>
      </c>
      <c r="Z169" s="11">
        <f>'[4]STcoopneg'!AB53</f>
        <v>0</v>
      </c>
      <c r="AA169" s="11">
        <f>'[4]STcoopneg'!AC53</f>
        <v>0</v>
      </c>
      <c r="AB169" s="11">
        <f>'[4]STcoopneg'!AD53</f>
        <v>0</v>
      </c>
      <c r="AC169" s="11">
        <f>'[4]STcoopneg'!AE53</f>
        <v>0</v>
      </c>
      <c r="AD169" s="11">
        <f>'[4]STcoopneg'!AF53</f>
        <v>0</v>
      </c>
    </row>
    <row r="170" spans="1:30" s="27" customFormat="1" ht="12.75">
      <c r="A170" s="124" t="s">
        <v>156</v>
      </c>
      <c r="B170" s="11">
        <f>'[4]STcoopneg'!E54</f>
        <v>0</v>
      </c>
      <c r="C170" s="11">
        <f>'[4]STcoopneg'!F54</f>
        <v>8.6</v>
      </c>
      <c r="D170" s="11">
        <f>'[4]STcoopneg'!G54</f>
        <v>0</v>
      </c>
      <c r="E170" s="142">
        <f>'[4]STcoopneg'!H54</f>
        <v>8.6</v>
      </c>
      <c r="F170" s="11">
        <f>'[4]STcoopneg'!I54</f>
        <v>0</v>
      </c>
      <c r="G170" s="11">
        <f>'[4]STcoopneg'!J54</f>
        <v>0.25</v>
      </c>
      <c r="H170" s="11">
        <f>'[4]STcoopneg'!K54</f>
        <v>0</v>
      </c>
      <c r="I170" s="142">
        <f>'[4]STcoopneg'!L54</f>
        <v>0.25</v>
      </c>
      <c r="J170" s="11">
        <f>'[4]STcoopneg'!M54</f>
        <v>0</v>
      </c>
      <c r="K170" s="11">
        <f>'[4]STcoopneg'!N54</f>
        <v>111.12</v>
      </c>
      <c r="L170" s="11">
        <f>'[4]STcoopneg'!O54</f>
        <v>0</v>
      </c>
      <c r="M170" s="142">
        <f>'[4]STcoopneg'!P54</f>
        <v>111.12</v>
      </c>
      <c r="N170" s="11">
        <f>'[4]STcoopneg'!Q54</f>
        <v>0</v>
      </c>
      <c r="O170" s="11">
        <f>'[4]STcoopneg'!R54</f>
        <v>0</v>
      </c>
      <c r="P170" s="11">
        <f>'[4]STcoopneg'!S54</f>
        <v>0</v>
      </c>
      <c r="Q170" s="142">
        <f>'[4]STcoopneg'!T54</f>
        <v>0</v>
      </c>
      <c r="R170" s="124" t="s">
        <v>156</v>
      </c>
      <c r="S170" s="11">
        <f>'[4]STcoopneg'!U54</f>
        <v>0</v>
      </c>
      <c r="T170" s="11">
        <f>'[4]STcoopneg'!V54</f>
        <v>12.4</v>
      </c>
      <c r="U170" s="11">
        <f>'[4]STcoopneg'!W54</f>
        <v>0</v>
      </c>
      <c r="V170" s="11">
        <f>'[4]STcoopneg'!X54</f>
        <v>12.4</v>
      </c>
      <c r="W170" s="11">
        <f>'[4]STcoopneg'!Y54</f>
        <v>0</v>
      </c>
      <c r="X170" s="11">
        <f>'[4]STcoopneg'!Z54</f>
        <v>0</v>
      </c>
      <c r="Y170" s="11">
        <f>'[4]STcoopneg'!AA54</f>
        <v>0</v>
      </c>
      <c r="Z170" s="11">
        <f>'[4]STcoopneg'!AB54</f>
        <v>0</v>
      </c>
      <c r="AA170" s="11">
        <f>'[4]STcoopneg'!AC54</f>
        <v>0</v>
      </c>
      <c r="AB170" s="11">
        <f>'[4]STcoopneg'!AD54</f>
        <v>0</v>
      </c>
      <c r="AC170" s="11">
        <f>'[4]STcoopneg'!AE54</f>
        <v>0</v>
      </c>
      <c r="AD170" s="11">
        <f>'[4]STcoopneg'!AF54</f>
        <v>0</v>
      </c>
    </row>
    <row r="171" spans="1:30" s="27" customFormat="1" ht="12.75">
      <c r="A171" s="124" t="s">
        <v>157</v>
      </c>
      <c r="B171" s="11">
        <f>'[4]STcoopneg'!E55</f>
        <v>0</v>
      </c>
      <c r="C171" s="11">
        <f>'[4]STcoopneg'!F55</f>
        <v>0</v>
      </c>
      <c r="D171" s="11">
        <f>'[4]STcoopneg'!G55</f>
        <v>0</v>
      </c>
      <c r="E171" s="142">
        <f>'[4]STcoopneg'!H55</f>
        <v>0</v>
      </c>
      <c r="F171" s="11">
        <f>'[4]STcoopneg'!I55</f>
        <v>0</v>
      </c>
      <c r="G171" s="11">
        <f>'[4]STcoopneg'!J55</f>
        <v>0</v>
      </c>
      <c r="H171" s="11">
        <f>'[4]STcoopneg'!K55</f>
        <v>0</v>
      </c>
      <c r="I171" s="142">
        <f>'[4]STcoopneg'!L55</f>
        <v>0</v>
      </c>
      <c r="J171" s="11">
        <f>'[4]STcoopneg'!M55</f>
        <v>0</v>
      </c>
      <c r="K171" s="11">
        <f>'[4]STcoopneg'!N55</f>
        <v>0</v>
      </c>
      <c r="L171" s="11">
        <f>'[4]STcoopneg'!O55</f>
        <v>0</v>
      </c>
      <c r="M171" s="142">
        <f>'[4]STcoopneg'!P55</f>
        <v>0</v>
      </c>
      <c r="N171" s="11">
        <f>'[4]STcoopneg'!Q55</f>
        <v>0</v>
      </c>
      <c r="O171" s="11">
        <f>'[4]STcoopneg'!R55</f>
        <v>0</v>
      </c>
      <c r="P171" s="11">
        <f>'[4]STcoopneg'!S55</f>
        <v>0</v>
      </c>
      <c r="Q171" s="142">
        <f>'[4]STcoopneg'!T55</f>
        <v>0</v>
      </c>
      <c r="R171" s="124" t="s">
        <v>157</v>
      </c>
      <c r="S171" s="11">
        <f>'[4]STcoopneg'!U55</f>
        <v>0</v>
      </c>
      <c r="T171" s="11">
        <f>'[4]STcoopneg'!V55</f>
        <v>0</v>
      </c>
      <c r="U171" s="11">
        <f>'[4]STcoopneg'!W55</f>
        <v>0</v>
      </c>
      <c r="V171" s="11">
        <f>'[4]STcoopneg'!X55</f>
        <v>0</v>
      </c>
      <c r="W171" s="11">
        <f>'[4]STcoopneg'!Y55</f>
        <v>0</v>
      </c>
      <c r="X171" s="11">
        <f>'[4]STcoopneg'!Z55</f>
        <v>0</v>
      </c>
      <c r="Y171" s="11">
        <f>'[4]STcoopneg'!AA55</f>
        <v>0</v>
      </c>
      <c r="Z171" s="11">
        <f>'[4]STcoopneg'!AB55</f>
        <v>0</v>
      </c>
      <c r="AA171" s="11">
        <f>'[4]STcoopneg'!AC55</f>
        <v>0</v>
      </c>
      <c r="AB171" s="11">
        <f>'[4]STcoopneg'!AD55</f>
        <v>0</v>
      </c>
      <c r="AC171" s="11">
        <f>'[4]STcoopneg'!AE55</f>
        <v>0</v>
      </c>
      <c r="AD171" s="11">
        <f>'[4]STcoopneg'!AF55</f>
        <v>0</v>
      </c>
    </row>
    <row r="172" spans="1:30" s="72" customFormat="1" ht="12.75">
      <c r="A172" s="176" t="s">
        <v>103</v>
      </c>
      <c r="B172" s="163">
        <f aca="true" t="shared" si="24" ref="B172:Q172">B168+B169+B170+B171</f>
        <v>26.9</v>
      </c>
      <c r="C172" s="163">
        <f t="shared" si="24"/>
        <v>936.39</v>
      </c>
      <c r="D172" s="163">
        <f t="shared" si="24"/>
        <v>0</v>
      </c>
      <c r="E172" s="163">
        <f t="shared" si="24"/>
        <v>963.2900000000001</v>
      </c>
      <c r="F172" s="163">
        <f t="shared" si="24"/>
        <v>18</v>
      </c>
      <c r="G172" s="163">
        <f t="shared" si="24"/>
        <v>19.29</v>
      </c>
      <c r="H172" s="163">
        <f t="shared" si="24"/>
        <v>0</v>
      </c>
      <c r="I172" s="163">
        <f t="shared" si="24"/>
        <v>37.29</v>
      </c>
      <c r="J172" s="163">
        <f t="shared" si="24"/>
        <v>31.5</v>
      </c>
      <c r="K172" s="163">
        <f t="shared" si="24"/>
        <v>119.46000000000001</v>
      </c>
      <c r="L172" s="163">
        <f t="shared" si="24"/>
        <v>0</v>
      </c>
      <c r="M172" s="163">
        <f t="shared" si="24"/>
        <v>150.96</v>
      </c>
      <c r="N172" s="163">
        <f t="shared" si="24"/>
        <v>0</v>
      </c>
      <c r="O172" s="163">
        <f t="shared" si="24"/>
        <v>0</v>
      </c>
      <c r="P172" s="163">
        <f t="shared" si="24"/>
        <v>0</v>
      </c>
      <c r="Q172" s="163">
        <f t="shared" si="24"/>
        <v>0</v>
      </c>
      <c r="R172" s="176" t="s">
        <v>103</v>
      </c>
      <c r="S172" s="163">
        <f aca="true" t="shared" si="25" ref="S172:AD172">S168+S169+S170+S171</f>
        <v>16.1</v>
      </c>
      <c r="T172" s="163">
        <f t="shared" si="25"/>
        <v>12.4</v>
      </c>
      <c r="U172" s="163">
        <f t="shared" si="25"/>
        <v>20.3</v>
      </c>
      <c r="V172" s="163">
        <f t="shared" si="25"/>
        <v>48.800000000000004</v>
      </c>
      <c r="W172" s="163">
        <f t="shared" si="25"/>
        <v>0</v>
      </c>
      <c r="X172" s="163">
        <f t="shared" si="25"/>
        <v>0</v>
      </c>
      <c r="Y172" s="163">
        <f t="shared" si="25"/>
        <v>0</v>
      </c>
      <c r="Z172" s="163">
        <f t="shared" si="25"/>
        <v>0</v>
      </c>
      <c r="AA172" s="163">
        <f t="shared" si="25"/>
        <v>0</v>
      </c>
      <c r="AB172" s="163">
        <f t="shared" si="25"/>
        <v>0</v>
      </c>
      <c r="AC172" s="163">
        <f t="shared" si="25"/>
        <v>0</v>
      </c>
      <c r="AD172" s="163">
        <f t="shared" si="25"/>
        <v>0</v>
      </c>
    </row>
    <row r="173" spans="1:30" s="27" customFormat="1" ht="12.75">
      <c r="A173" s="173" t="s">
        <v>158</v>
      </c>
      <c r="B173" s="11"/>
      <c r="C173" s="11"/>
      <c r="D173" s="11"/>
      <c r="E173" s="142"/>
      <c r="F173" s="11"/>
      <c r="G173" s="11"/>
      <c r="H173" s="11"/>
      <c r="I173" s="142"/>
      <c r="J173" s="11"/>
      <c r="K173" s="11"/>
      <c r="L173" s="11"/>
      <c r="M173" s="142"/>
      <c r="N173" s="11"/>
      <c r="O173" s="11"/>
      <c r="P173" s="11"/>
      <c r="Q173" s="142"/>
      <c r="R173" s="173" t="s">
        <v>158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s="27" customFormat="1" ht="12.75">
      <c r="A174" s="124" t="s">
        <v>159</v>
      </c>
      <c r="B174" s="11">
        <f>'[4]STcoopneg'!E57</f>
        <v>1857.5</v>
      </c>
      <c r="C174" s="11">
        <f>'[4]STcoopneg'!F57</f>
        <v>284.86</v>
      </c>
      <c r="D174" s="11">
        <f>'[4]STcoopneg'!G57</f>
        <v>0</v>
      </c>
      <c r="E174" s="142">
        <f>'[4]STcoopneg'!H57</f>
        <v>2142.36</v>
      </c>
      <c r="F174" s="11">
        <f>'[4]STcoopneg'!I57</f>
        <v>0</v>
      </c>
      <c r="G174" s="11">
        <f>'[4]STcoopneg'!J57</f>
        <v>47.7</v>
      </c>
      <c r="H174" s="11">
        <f>'[4]STcoopneg'!K57</f>
        <v>0</v>
      </c>
      <c r="I174" s="142">
        <f>'[4]STcoopneg'!L57</f>
        <v>47.7</v>
      </c>
      <c r="J174" s="11">
        <f>'[4]STcoopneg'!M57</f>
        <v>0</v>
      </c>
      <c r="K174" s="11">
        <f>'[4]STcoopneg'!N57</f>
        <v>0</v>
      </c>
      <c r="L174" s="11">
        <f>'[4]STcoopneg'!O57</f>
        <v>0</v>
      </c>
      <c r="M174" s="142">
        <f>'[4]STcoopneg'!P57</f>
        <v>0</v>
      </c>
      <c r="N174" s="11">
        <f>'[4]STcoopneg'!Q57</f>
        <v>0</v>
      </c>
      <c r="O174" s="11">
        <f>'[4]STcoopneg'!R57</f>
        <v>0</v>
      </c>
      <c r="P174" s="11">
        <f>'[4]STcoopneg'!S57</f>
        <v>0</v>
      </c>
      <c r="Q174" s="142">
        <f>'[4]STcoopneg'!T57</f>
        <v>0</v>
      </c>
      <c r="R174" s="124" t="s">
        <v>159</v>
      </c>
      <c r="S174" s="11">
        <f>'[4]STcoopneg'!U57</f>
        <v>59.9</v>
      </c>
      <c r="T174" s="11">
        <f>'[4]STcoopneg'!V57</f>
        <v>4.3</v>
      </c>
      <c r="U174" s="11">
        <f>'[4]STcoopneg'!W57</f>
        <v>0</v>
      </c>
      <c r="V174" s="11">
        <f>'[4]STcoopneg'!X57</f>
        <v>64.2</v>
      </c>
      <c r="W174" s="11">
        <f>'[4]STcoopneg'!Y57</f>
        <v>0</v>
      </c>
      <c r="X174" s="11">
        <f>'[4]STcoopneg'!Z57</f>
        <v>0</v>
      </c>
      <c r="Y174" s="11">
        <f>'[4]STcoopneg'!AA57</f>
        <v>0</v>
      </c>
      <c r="Z174" s="11">
        <f>'[4]STcoopneg'!AB57</f>
        <v>0</v>
      </c>
      <c r="AA174" s="11">
        <f>'[4]STcoopneg'!AC57</f>
        <v>611.1</v>
      </c>
      <c r="AB174" s="11">
        <f>'[4]STcoopneg'!AD57</f>
        <v>0</v>
      </c>
      <c r="AC174" s="11">
        <f>'[4]STcoopneg'!AE57</f>
        <v>0</v>
      </c>
      <c r="AD174" s="11">
        <f>'[4]STcoopneg'!AF57</f>
        <v>611.1</v>
      </c>
    </row>
    <row r="175" spans="1:30" s="27" customFormat="1" ht="12.75">
      <c r="A175" s="124" t="s">
        <v>160</v>
      </c>
      <c r="B175" s="11">
        <f>'[4]STcoopneg'!E58</f>
        <v>0</v>
      </c>
      <c r="C175" s="11">
        <f>'[4]STcoopneg'!F58</f>
        <v>7.7</v>
      </c>
      <c r="D175" s="11">
        <f>'[4]STcoopneg'!G58</f>
        <v>10.7</v>
      </c>
      <c r="E175" s="142">
        <f>'[4]STcoopneg'!H58</f>
        <v>18.4</v>
      </c>
      <c r="F175" s="11">
        <f>'[4]STcoopneg'!I58</f>
        <v>1208</v>
      </c>
      <c r="G175" s="11">
        <f>'[4]STcoopneg'!J58</f>
        <v>213.3</v>
      </c>
      <c r="H175" s="11">
        <f>'[4]STcoopneg'!K58</f>
        <v>4.7</v>
      </c>
      <c r="I175" s="142">
        <f>'[4]STcoopneg'!L58</f>
        <v>1426</v>
      </c>
      <c r="J175" s="11">
        <f>'[4]STcoopneg'!M58</f>
        <v>0</v>
      </c>
      <c r="K175" s="11">
        <f>'[4]STcoopneg'!N58</f>
        <v>0</v>
      </c>
      <c r="L175" s="11">
        <f>'[4]STcoopneg'!O58</f>
        <v>0</v>
      </c>
      <c r="M175" s="142">
        <f>'[4]STcoopneg'!P58</f>
        <v>0</v>
      </c>
      <c r="N175" s="11">
        <f>'[4]STcoopneg'!Q58</f>
        <v>19.5</v>
      </c>
      <c r="O175" s="11">
        <f>'[4]STcoopneg'!R58</f>
        <v>0</v>
      </c>
      <c r="P175" s="11">
        <f>'[4]STcoopneg'!S58</f>
        <v>0</v>
      </c>
      <c r="Q175" s="142">
        <f>'[4]STcoopneg'!T58</f>
        <v>19.5</v>
      </c>
      <c r="R175" s="124" t="s">
        <v>160</v>
      </c>
      <c r="S175" s="11">
        <f>'[4]STcoopneg'!U58</f>
        <v>369.7</v>
      </c>
      <c r="T175" s="11">
        <f>'[4]STcoopneg'!V58</f>
        <v>80.4</v>
      </c>
      <c r="U175" s="11">
        <f>'[4]STcoopneg'!W58</f>
        <v>0</v>
      </c>
      <c r="V175" s="11">
        <f>'[4]STcoopneg'!X58</f>
        <v>450.1</v>
      </c>
      <c r="W175" s="11">
        <f>'[4]STcoopneg'!Y58</f>
        <v>53.5</v>
      </c>
      <c r="X175" s="11">
        <f>'[4]STcoopneg'!Z58</f>
        <v>32.1</v>
      </c>
      <c r="Y175" s="11">
        <f>'[4]STcoopneg'!AA58</f>
        <v>0.6</v>
      </c>
      <c r="Z175" s="11">
        <f>'[4]STcoopneg'!AB58</f>
        <v>86.2</v>
      </c>
      <c r="AA175" s="11">
        <f>'[4]STcoopneg'!AC58</f>
        <v>71.2</v>
      </c>
      <c r="AB175" s="11">
        <f>'[4]STcoopneg'!AD58</f>
        <v>0</v>
      </c>
      <c r="AC175" s="11">
        <f>'[4]STcoopneg'!AE58</f>
        <v>0</v>
      </c>
      <c r="AD175" s="11">
        <f>'[4]STcoopneg'!AF58</f>
        <v>71.2</v>
      </c>
    </row>
    <row r="176" spans="1:30" s="27" customFormat="1" ht="12.75">
      <c r="A176" s="124" t="s">
        <v>161</v>
      </c>
      <c r="B176" s="11">
        <f>'[4]STcoopneg'!E59</f>
        <v>0</v>
      </c>
      <c r="C176" s="11">
        <f>'[4]STcoopneg'!F59</f>
        <v>63.8</v>
      </c>
      <c r="D176" s="11">
        <f>'[4]STcoopneg'!G59</f>
        <v>113.1</v>
      </c>
      <c r="E176" s="142">
        <f>'[4]STcoopneg'!H59</f>
        <v>176.9</v>
      </c>
      <c r="F176" s="11">
        <f>'[4]STcoopneg'!I59</f>
        <v>0</v>
      </c>
      <c r="G176" s="11">
        <f>'[4]STcoopneg'!J59</f>
        <v>5</v>
      </c>
      <c r="H176" s="11">
        <f>'[4]STcoopneg'!K59</f>
        <v>27.4</v>
      </c>
      <c r="I176" s="142">
        <f>'[4]STcoopneg'!L59</f>
        <v>32.4</v>
      </c>
      <c r="J176" s="11">
        <f>'[4]STcoopneg'!M59</f>
        <v>0</v>
      </c>
      <c r="K176" s="11">
        <f>'[4]STcoopneg'!N59</f>
        <v>0</v>
      </c>
      <c r="L176" s="11">
        <f>'[4]STcoopneg'!O59</f>
        <v>0</v>
      </c>
      <c r="M176" s="142">
        <f>'[4]STcoopneg'!P59</f>
        <v>0</v>
      </c>
      <c r="N176" s="11">
        <f>'[4]STcoopneg'!Q59</f>
        <v>0</v>
      </c>
      <c r="O176" s="11">
        <f>'[4]STcoopneg'!R59</f>
        <v>0</v>
      </c>
      <c r="P176" s="11">
        <f>'[4]STcoopneg'!S59</f>
        <v>0</v>
      </c>
      <c r="Q176" s="142">
        <f>'[4]STcoopneg'!T59</f>
        <v>0</v>
      </c>
      <c r="R176" s="124" t="s">
        <v>161</v>
      </c>
      <c r="S176" s="11">
        <f>'[4]STcoopneg'!U59</f>
        <v>8.6</v>
      </c>
      <c r="T176" s="11">
        <f>'[4]STcoopneg'!V59</f>
        <v>34</v>
      </c>
      <c r="U176" s="11">
        <f>'[4]STcoopneg'!W59</f>
        <v>42.1</v>
      </c>
      <c r="V176" s="11">
        <f>'[4]STcoopneg'!X59</f>
        <v>84.7</v>
      </c>
      <c r="W176" s="11">
        <f>'[4]STcoopneg'!Y59</f>
        <v>0</v>
      </c>
      <c r="X176" s="11">
        <f>'[4]STcoopneg'!Z59</f>
        <v>74.9</v>
      </c>
      <c r="Y176" s="11">
        <f>'[4]STcoopneg'!AA59</f>
        <v>119.9</v>
      </c>
      <c r="Z176" s="11">
        <f>'[4]STcoopneg'!AB59</f>
        <v>194.8</v>
      </c>
      <c r="AA176" s="11">
        <f>'[4]STcoopneg'!AC59</f>
        <v>0</v>
      </c>
      <c r="AB176" s="11">
        <f>'[4]STcoopneg'!AD59</f>
        <v>0</v>
      </c>
      <c r="AC176" s="11">
        <f>'[4]STcoopneg'!AE59</f>
        <v>0</v>
      </c>
      <c r="AD176" s="11">
        <f>'[4]STcoopneg'!AF59</f>
        <v>0</v>
      </c>
    </row>
    <row r="177" spans="1:30" s="27" customFormat="1" ht="12.75">
      <c r="A177" s="124" t="s">
        <v>162</v>
      </c>
      <c r="B177" s="11">
        <f>'[4]STcoopneg'!E60</f>
        <v>1532.6</v>
      </c>
      <c r="C177" s="11">
        <f>'[4]STcoopneg'!F60</f>
        <v>240.93</v>
      </c>
      <c r="D177" s="11">
        <f>'[4]STcoopneg'!G60</f>
        <v>79.1</v>
      </c>
      <c r="E177" s="142">
        <f>'[4]STcoopneg'!H60</f>
        <v>1852.63</v>
      </c>
      <c r="F177" s="11">
        <f>'[4]STcoopneg'!I60</f>
        <v>0</v>
      </c>
      <c r="G177" s="11">
        <f>'[4]STcoopneg'!J60</f>
        <v>815.9</v>
      </c>
      <c r="H177" s="11">
        <f>'[4]STcoopneg'!K60</f>
        <v>0</v>
      </c>
      <c r="I177" s="142">
        <f>'[4]STcoopneg'!L60</f>
        <v>815.9</v>
      </c>
      <c r="J177" s="11">
        <f>'[4]STcoopneg'!M60</f>
        <v>0</v>
      </c>
      <c r="K177" s="11">
        <f>'[4]STcoopneg'!N60</f>
        <v>0</v>
      </c>
      <c r="L177" s="11">
        <f>'[4]STcoopneg'!O60</f>
        <v>0</v>
      </c>
      <c r="M177" s="142">
        <f>'[4]STcoopneg'!P60</f>
        <v>0</v>
      </c>
      <c r="N177" s="11">
        <f>'[4]STcoopneg'!Q60</f>
        <v>0</v>
      </c>
      <c r="O177" s="11">
        <f>'[4]STcoopneg'!R60</f>
        <v>0</v>
      </c>
      <c r="P177" s="11">
        <f>'[4]STcoopneg'!S60</f>
        <v>0</v>
      </c>
      <c r="Q177" s="142">
        <f>'[4]STcoopneg'!T60</f>
        <v>0</v>
      </c>
      <c r="R177" s="124" t="s">
        <v>162</v>
      </c>
      <c r="S177" s="11">
        <f>'[4]STcoopneg'!U60</f>
        <v>61.7</v>
      </c>
      <c r="T177" s="11">
        <f>'[4]STcoopneg'!V60</f>
        <v>207.34</v>
      </c>
      <c r="U177" s="11">
        <f>'[4]STcoopneg'!W60</f>
        <v>0</v>
      </c>
      <c r="V177" s="11">
        <f>'[4]STcoopneg'!X60</f>
        <v>269.04</v>
      </c>
      <c r="W177" s="11">
        <f>'[4]STcoopneg'!Y60</f>
        <v>0</v>
      </c>
      <c r="X177" s="11">
        <f>'[4]STcoopneg'!Z60</f>
        <v>2.8</v>
      </c>
      <c r="Y177" s="11">
        <f>'[4]STcoopneg'!AA60</f>
        <v>0</v>
      </c>
      <c r="Z177" s="11">
        <f>'[4]STcoopneg'!AB60</f>
        <v>2.8</v>
      </c>
      <c r="AA177" s="11">
        <f>'[4]STcoopneg'!AC60</f>
        <v>0</v>
      </c>
      <c r="AB177" s="11">
        <f>'[4]STcoopneg'!AD60</f>
        <v>0</v>
      </c>
      <c r="AC177" s="11">
        <f>'[4]STcoopneg'!AE60</f>
        <v>0</v>
      </c>
      <c r="AD177" s="11">
        <f>'[4]STcoopneg'!AF60</f>
        <v>0</v>
      </c>
    </row>
    <row r="178" spans="1:30" s="27" customFormat="1" ht="12.75">
      <c r="A178" s="124" t="s">
        <v>163</v>
      </c>
      <c r="B178" s="11">
        <f>'[4]STcoopneg'!E61</f>
        <v>68.7</v>
      </c>
      <c r="C178" s="11">
        <f>'[4]STcoopneg'!F61</f>
        <v>4.9</v>
      </c>
      <c r="D178" s="11">
        <f>'[4]STcoopneg'!G61</f>
        <v>0</v>
      </c>
      <c r="E178" s="142">
        <f>'[4]STcoopneg'!H61</f>
        <v>73.6</v>
      </c>
      <c r="F178" s="11">
        <f>'[4]STcoopneg'!I61</f>
        <v>1160.3</v>
      </c>
      <c r="G178" s="11">
        <f>'[4]STcoopneg'!J61</f>
        <v>0.8</v>
      </c>
      <c r="H178" s="11">
        <f>'[4]STcoopneg'!K61</f>
        <v>0</v>
      </c>
      <c r="I178" s="142">
        <f>'[4]STcoopneg'!L61</f>
        <v>1161.1</v>
      </c>
      <c r="J178" s="11">
        <f>'[4]STcoopneg'!M61</f>
        <v>0</v>
      </c>
      <c r="K178" s="11">
        <f>'[4]STcoopneg'!N61</f>
        <v>0</v>
      </c>
      <c r="L178" s="11">
        <f>'[4]STcoopneg'!O61</f>
        <v>0</v>
      </c>
      <c r="M178" s="142">
        <f>'[4]STcoopneg'!P61</f>
        <v>0</v>
      </c>
      <c r="N178" s="11">
        <f>'[4]STcoopneg'!Q61</f>
        <v>241.8</v>
      </c>
      <c r="O178" s="11">
        <f>'[4]STcoopneg'!R61</f>
        <v>0</v>
      </c>
      <c r="P178" s="11">
        <f>'[4]STcoopneg'!S61</f>
        <v>0</v>
      </c>
      <c r="Q178" s="142">
        <f>'[4]STcoopneg'!T61</f>
        <v>241.8</v>
      </c>
      <c r="R178" s="124" t="s">
        <v>163</v>
      </c>
      <c r="S178" s="11">
        <f>'[4]STcoopneg'!U61</f>
        <v>0</v>
      </c>
      <c r="T178" s="11">
        <f>'[4]STcoopneg'!V61</f>
        <v>105.7</v>
      </c>
      <c r="U178" s="11">
        <f>'[4]STcoopneg'!W61</f>
        <v>6.1</v>
      </c>
      <c r="V178" s="11">
        <f>'[4]STcoopneg'!X61</f>
        <v>111.8</v>
      </c>
      <c r="W178" s="11">
        <f>'[4]STcoopneg'!Y61</f>
        <v>7.4</v>
      </c>
      <c r="X178" s="11">
        <f>'[4]STcoopneg'!Z61</f>
        <v>63.6</v>
      </c>
      <c r="Y178" s="11">
        <f>'[4]STcoopneg'!AA61</f>
        <v>5.3</v>
      </c>
      <c r="Z178" s="11">
        <f>'[4]STcoopneg'!AB61</f>
        <v>76.3</v>
      </c>
      <c r="AA178" s="11">
        <f>'[4]STcoopneg'!AC61</f>
        <v>0</v>
      </c>
      <c r="AB178" s="11">
        <f>'[4]STcoopneg'!AD61</f>
        <v>0</v>
      </c>
      <c r="AC178" s="11">
        <f>'[4]STcoopneg'!AE61</f>
        <v>0</v>
      </c>
      <c r="AD178" s="11">
        <f>'[4]STcoopneg'!AF61</f>
        <v>0</v>
      </c>
    </row>
    <row r="179" spans="1:30" s="72" customFormat="1" ht="12.75">
      <c r="A179" s="177" t="s">
        <v>103</v>
      </c>
      <c r="B179" s="163">
        <f aca="true" t="shared" si="26" ref="B179:Q179">B174+B175+B176+B177+B178</f>
        <v>3458.7999999999997</v>
      </c>
      <c r="C179" s="163">
        <f t="shared" si="26"/>
        <v>602.1899999999999</v>
      </c>
      <c r="D179" s="163">
        <f t="shared" si="26"/>
        <v>202.89999999999998</v>
      </c>
      <c r="E179" s="163">
        <f t="shared" si="26"/>
        <v>4263.890000000001</v>
      </c>
      <c r="F179" s="163">
        <f t="shared" si="26"/>
        <v>2368.3</v>
      </c>
      <c r="G179" s="163">
        <f t="shared" si="26"/>
        <v>1082.7</v>
      </c>
      <c r="H179" s="163">
        <f t="shared" si="26"/>
        <v>32.1</v>
      </c>
      <c r="I179" s="163">
        <f t="shared" si="26"/>
        <v>3483.1</v>
      </c>
      <c r="J179" s="163">
        <f t="shared" si="26"/>
        <v>0</v>
      </c>
      <c r="K179" s="163">
        <f t="shared" si="26"/>
        <v>0</v>
      </c>
      <c r="L179" s="163">
        <f t="shared" si="26"/>
        <v>0</v>
      </c>
      <c r="M179" s="163">
        <f t="shared" si="26"/>
        <v>0</v>
      </c>
      <c r="N179" s="163">
        <f t="shared" si="26"/>
        <v>261.3</v>
      </c>
      <c r="O179" s="163">
        <f t="shared" si="26"/>
        <v>0</v>
      </c>
      <c r="P179" s="163">
        <f t="shared" si="26"/>
        <v>0</v>
      </c>
      <c r="Q179" s="163">
        <f t="shared" si="26"/>
        <v>261.3</v>
      </c>
      <c r="R179" s="177" t="s">
        <v>103</v>
      </c>
      <c r="S179" s="163">
        <f aca="true" t="shared" si="27" ref="S179:AD179">S174+S175+S176+S177+S178</f>
        <v>499.9</v>
      </c>
      <c r="T179" s="163">
        <f t="shared" si="27"/>
        <v>431.74</v>
      </c>
      <c r="U179" s="163">
        <f t="shared" si="27"/>
        <v>48.2</v>
      </c>
      <c r="V179" s="163">
        <f t="shared" si="27"/>
        <v>979.8400000000001</v>
      </c>
      <c r="W179" s="163">
        <f t="shared" si="27"/>
        <v>60.9</v>
      </c>
      <c r="X179" s="163">
        <f t="shared" si="27"/>
        <v>173.4</v>
      </c>
      <c r="Y179" s="163">
        <f t="shared" si="27"/>
        <v>125.8</v>
      </c>
      <c r="Z179" s="163">
        <f t="shared" si="27"/>
        <v>360.1</v>
      </c>
      <c r="AA179" s="163">
        <f t="shared" si="27"/>
        <v>682.3000000000001</v>
      </c>
      <c r="AB179" s="163">
        <f t="shared" si="27"/>
        <v>0</v>
      </c>
      <c r="AC179" s="163">
        <f t="shared" si="27"/>
        <v>0</v>
      </c>
      <c r="AD179" s="163">
        <f t="shared" si="27"/>
        <v>682.3000000000001</v>
      </c>
    </row>
    <row r="180" spans="1:30" s="27" customFormat="1" ht="1.5" customHeight="1">
      <c r="A180" s="174"/>
      <c r="B180" s="26"/>
      <c r="C180" s="26"/>
      <c r="D180" s="26"/>
      <c r="E180" s="144"/>
      <c r="F180" s="26"/>
      <c r="G180" s="26"/>
      <c r="H180" s="26"/>
      <c r="I180" s="144"/>
      <c r="J180" s="26"/>
      <c r="K180" s="26"/>
      <c r="L180" s="26"/>
      <c r="M180" s="144"/>
      <c r="N180" s="26"/>
      <c r="O180" s="26"/>
      <c r="P180" s="26"/>
      <c r="Q180" s="144"/>
      <c r="R180" s="174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27" customFormat="1" ht="12.75">
      <c r="A181" s="173" t="s">
        <v>164</v>
      </c>
      <c r="B181" s="42"/>
      <c r="C181" s="42"/>
      <c r="D181" s="42"/>
      <c r="E181" s="145"/>
      <c r="F181" s="42"/>
      <c r="G181" s="42"/>
      <c r="H181" s="42"/>
      <c r="I181" s="145"/>
      <c r="J181" s="42"/>
      <c r="K181" s="42"/>
      <c r="L181" s="42"/>
      <c r="M181" s="145"/>
      <c r="N181" s="42"/>
      <c r="O181" s="42"/>
      <c r="P181" s="42"/>
      <c r="Q181" s="145"/>
      <c r="R181" s="173" t="s">
        <v>164</v>
      </c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s="27" customFormat="1" ht="12.75">
      <c r="A182" s="124" t="s">
        <v>165</v>
      </c>
      <c r="B182" s="11">
        <f>'[4]STcoopneg'!E63</f>
        <v>11.1</v>
      </c>
      <c r="C182" s="11">
        <f>'[4]STcoopneg'!F63</f>
        <v>0</v>
      </c>
      <c r="D182" s="11">
        <f>'[4]STcoopneg'!G63</f>
        <v>0</v>
      </c>
      <c r="E182" s="142">
        <f>'[4]STcoopneg'!H63</f>
        <v>11.1</v>
      </c>
      <c r="F182" s="11">
        <f>'[4]STcoopneg'!I63</f>
        <v>0</v>
      </c>
      <c r="G182" s="11">
        <f>'[4]STcoopneg'!J63</f>
        <v>0</v>
      </c>
      <c r="H182" s="11">
        <f>'[4]STcoopneg'!K63</f>
        <v>0</v>
      </c>
      <c r="I182" s="142">
        <f>'[4]STcoopneg'!L63</f>
        <v>0</v>
      </c>
      <c r="J182" s="11">
        <f>'[4]STcoopneg'!M63</f>
        <v>0</v>
      </c>
      <c r="K182" s="11">
        <f>'[4]STcoopneg'!N63</f>
        <v>0</v>
      </c>
      <c r="L182" s="11">
        <f>'[4]STcoopneg'!O63</f>
        <v>21</v>
      </c>
      <c r="M182" s="142">
        <f>'[4]STcoopneg'!P63</f>
        <v>21</v>
      </c>
      <c r="N182" s="11">
        <f>'[4]STcoopneg'!Q63</f>
        <v>0</v>
      </c>
      <c r="O182" s="11">
        <f>'[4]STcoopneg'!R63</f>
        <v>0</v>
      </c>
      <c r="P182" s="11">
        <f>'[4]STcoopneg'!S63</f>
        <v>0</v>
      </c>
      <c r="Q182" s="142">
        <f>'[4]STcoopneg'!T63</f>
        <v>0</v>
      </c>
      <c r="R182" s="124" t="s">
        <v>165</v>
      </c>
      <c r="S182" s="11">
        <f>'[4]STcoopneg'!U63</f>
        <v>97</v>
      </c>
      <c r="T182" s="11">
        <f>'[4]STcoopneg'!V63</f>
        <v>0</v>
      </c>
      <c r="U182" s="11">
        <f>'[4]STcoopneg'!W63</f>
        <v>140</v>
      </c>
      <c r="V182" s="11">
        <f>'[4]STcoopneg'!X63</f>
        <v>237</v>
      </c>
      <c r="W182" s="11">
        <f>'[4]STcoopneg'!Y63</f>
        <v>0</v>
      </c>
      <c r="X182" s="11">
        <f>'[4]STcoopneg'!Z63</f>
        <v>0</v>
      </c>
      <c r="Y182" s="11">
        <f>'[4]STcoopneg'!AA63</f>
        <v>0</v>
      </c>
      <c r="Z182" s="11">
        <f>'[4]STcoopneg'!AB63</f>
        <v>0</v>
      </c>
      <c r="AA182" s="11">
        <f>'[4]STcoopneg'!AC63</f>
        <v>0</v>
      </c>
      <c r="AB182" s="11">
        <f>'[4]STcoopneg'!AD63</f>
        <v>0</v>
      </c>
      <c r="AC182" s="11">
        <f>'[4]STcoopneg'!AE63</f>
        <v>0</v>
      </c>
      <c r="AD182" s="11">
        <f>'[4]STcoopneg'!AF63</f>
        <v>0</v>
      </c>
    </row>
    <row r="183" spans="1:30" s="27" customFormat="1" ht="12.75">
      <c r="A183" s="124" t="s">
        <v>166</v>
      </c>
      <c r="B183" s="11">
        <f>'[4]STcoopneg'!E64</f>
        <v>0</v>
      </c>
      <c r="C183" s="11">
        <f>'[4]STcoopneg'!F64</f>
        <v>0</v>
      </c>
      <c r="D183" s="11">
        <f>'[4]STcoopneg'!G64</f>
        <v>0</v>
      </c>
      <c r="E183" s="142">
        <f>'[4]STcoopneg'!H64</f>
        <v>0</v>
      </c>
      <c r="F183" s="11">
        <f>'[4]STcoopneg'!I64</f>
        <v>0</v>
      </c>
      <c r="G183" s="11">
        <f>'[4]STcoopneg'!J64</f>
        <v>0</v>
      </c>
      <c r="H183" s="11">
        <f>'[4]STcoopneg'!K64</f>
        <v>0</v>
      </c>
      <c r="I183" s="142">
        <f>'[4]STcoopneg'!L64</f>
        <v>0</v>
      </c>
      <c r="J183" s="11">
        <f>'[4]STcoopneg'!M64</f>
        <v>0</v>
      </c>
      <c r="K183" s="11">
        <f>'[4]STcoopneg'!N64</f>
        <v>0</v>
      </c>
      <c r="L183" s="11">
        <f>'[4]STcoopneg'!O64</f>
        <v>0</v>
      </c>
      <c r="M183" s="142">
        <f>'[4]STcoopneg'!P64</f>
        <v>0</v>
      </c>
      <c r="N183" s="11">
        <f>'[4]STcoopneg'!Q64</f>
        <v>0</v>
      </c>
      <c r="O183" s="11">
        <f>'[4]STcoopneg'!R64</f>
        <v>0</v>
      </c>
      <c r="P183" s="11">
        <f>'[4]STcoopneg'!S64</f>
        <v>0</v>
      </c>
      <c r="Q183" s="142">
        <f>'[4]STcoopneg'!T64</f>
        <v>0</v>
      </c>
      <c r="R183" s="124" t="s">
        <v>166</v>
      </c>
      <c r="S183" s="11">
        <f>'[4]STcoopneg'!U64</f>
        <v>0</v>
      </c>
      <c r="T183" s="11">
        <f>'[4]STcoopneg'!V64</f>
        <v>0</v>
      </c>
      <c r="U183" s="11">
        <f>'[4]STcoopneg'!W64</f>
        <v>0</v>
      </c>
      <c r="V183" s="11">
        <f>'[4]STcoopneg'!X64</f>
        <v>0</v>
      </c>
      <c r="W183" s="11">
        <f>'[4]STcoopneg'!Y64</f>
        <v>0</v>
      </c>
      <c r="X183" s="11">
        <f>'[4]STcoopneg'!Z64</f>
        <v>0</v>
      </c>
      <c r="Y183" s="11">
        <f>'[4]STcoopneg'!AA64</f>
        <v>0</v>
      </c>
      <c r="Z183" s="11">
        <f>'[4]STcoopneg'!AB64</f>
        <v>0</v>
      </c>
      <c r="AA183" s="11">
        <f>'[4]STcoopneg'!AC64</f>
        <v>0</v>
      </c>
      <c r="AB183" s="11">
        <f>'[4]STcoopneg'!AD64</f>
        <v>0</v>
      </c>
      <c r="AC183" s="11">
        <f>'[4]STcoopneg'!AE64</f>
        <v>0</v>
      </c>
      <c r="AD183" s="11">
        <f>'[4]STcoopneg'!AF64</f>
        <v>0</v>
      </c>
    </row>
    <row r="184" spans="1:30" s="27" customFormat="1" ht="12.75">
      <c r="A184" s="124" t="s">
        <v>167</v>
      </c>
      <c r="B184" s="11">
        <f>'[4]STcoopneg'!E65</f>
        <v>20.3</v>
      </c>
      <c r="C184" s="11">
        <f>'[4]STcoopneg'!F65</f>
        <v>181.86</v>
      </c>
      <c r="D184" s="11">
        <f>'[4]STcoopneg'!G65</f>
        <v>19.6</v>
      </c>
      <c r="E184" s="142">
        <f>'[4]STcoopneg'!H65</f>
        <v>221.76</v>
      </c>
      <c r="F184" s="11">
        <f>'[4]STcoopneg'!I65</f>
        <v>0</v>
      </c>
      <c r="G184" s="11">
        <f>'[4]STcoopneg'!J65</f>
        <v>31.04</v>
      </c>
      <c r="H184" s="11">
        <f>'[4]STcoopneg'!K65</f>
        <v>84.9</v>
      </c>
      <c r="I184" s="142">
        <f>'[4]STcoopneg'!L65</f>
        <v>115.94</v>
      </c>
      <c r="J184" s="11">
        <f>'[4]STcoopneg'!M65</f>
        <v>0</v>
      </c>
      <c r="K184" s="11">
        <f>'[4]STcoopneg'!N65</f>
        <v>0</v>
      </c>
      <c r="L184" s="11">
        <f>'[4]STcoopneg'!O65</f>
        <v>0</v>
      </c>
      <c r="M184" s="142">
        <f>'[4]STcoopneg'!P65</f>
        <v>0</v>
      </c>
      <c r="N184" s="11">
        <f>'[4]STcoopneg'!Q65</f>
        <v>0</v>
      </c>
      <c r="O184" s="11">
        <f>'[4]STcoopneg'!R65</f>
        <v>4.1</v>
      </c>
      <c r="P184" s="11">
        <f>'[4]STcoopneg'!S65</f>
        <v>91.6</v>
      </c>
      <c r="Q184" s="142">
        <f>'[4]STcoopneg'!T65</f>
        <v>95.7</v>
      </c>
      <c r="R184" s="124" t="s">
        <v>167</v>
      </c>
      <c r="S184" s="11">
        <f>'[4]STcoopneg'!U65</f>
        <v>9</v>
      </c>
      <c r="T184" s="11">
        <f>'[4]STcoopneg'!V65</f>
        <v>57.58</v>
      </c>
      <c r="U184" s="11">
        <f>'[4]STcoopneg'!W65</f>
        <v>0</v>
      </c>
      <c r="V184" s="11">
        <f>'[4]STcoopneg'!X65</f>
        <v>66.58</v>
      </c>
      <c r="W184" s="11">
        <f>'[4]STcoopneg'!Y65</f>
        <v>0</v>
      </c>
      <c r="X184" s="11">
        <f>'[4]STcoopneg'!Z65</f>
        <v>300.94</v>
      </c>
      <c r="Y184" s="11">
        <f>'[4]STcoopneg'!AA65</f>
        <v>173.9</v>
      </c>
      <c r="Z184" s="11">
        <f>'[4]STcoopneg'!AB65</f>
        <v>474.84</v>
      </c>
      <c r="AA184" s="11">
        <f>'[4]STcoopneg'!AC65</f>
        <v>0</v>
      </c>
      <c r="AB184" s="11">
        <f>'[4]STcoopneg'!AD65</f>
        <v>0</v>
      </c>
      <c r="AC184" s="11">
        <f>'[4]STcoopneg'!AE65</f>
        <v>0</v>
      </c>
      <c r="AD184" s="11">
        <f>'[4]STcoopneg'!AF65</f>
        <v>0</v>
      </c>
    </row>
    <row r="185" spans="1:30" s="27" customFormat="1" ht="12.75">
      <c r="A185" s="124" t="s">
        <v>168</v>
      </c>
      <c r="B185" s="11">
        <f>'[4]STcoopneg'!E66</f>
        <v>2015.6</v>
      </c>
      <c r="C185" s="11">
        <f>'[4]STcoopneg'!F66</f>
        <v>0</v>
      </c>
      <c r="D185" s="11">
        <f>'[4]STcoopneg'!G66</f>
        <v>26.2</v>
      </c>
      <c r="E185" s="142">
        <f>'[4]STcoopneg'!H66</f>
        <v>2041.8</v>
      </c>
      <c r="F185" s="11">
        <f>'[4]STcoopneg'!I66</f>
        <v>0</v>
      </c>
      <c r="G185" s="11">
        <f>'[4]STcoopneg'!J66</f>
        <v>0</v>
      </c>
      <c r="H185" s="11">
        <f>'[4]STcoopneg'!K66</f>
        <v>0</v>
      </c>
      <c r="I185" s="142">
        <f>'[4]STcoopneg'!L66</f>
        <v>0</v>
      </c>
      <c r="J185" s="11">
        <f>'[4]STcoopneg'!M66</f>
        <v>0</v>
      </c>
      <c r="K185" s="11">
        <f>'[4]STcoopneg'!N66</f>
        <v>0</v>
      </c>
      <c r="L185" s="11">
        <f>'[4]STcoopneg'!O66</f>
        <v>0</v>
      </c>
      <c r="M185" s="142">
        <f>'[4]STcoopneg'!P66</f>
        <v>0</v>
      </c>
      <c r="N185" s="11">
        <f>'[4]STcoopneg'!Q66</f>
        <v>0</v>
      </c>
      <c r="O185" s="11">
        <f>'[4]STcoopneg'!R66</f>
        <v>0</v>
      </c>
      <c r="P185" s="11">
        <f>'[4]STcoopneg'!S66</f>
        <v>0</v>
      </c>
      <c r="Q185" s="142">
        <f>'[4]STcoopneg'!T66</f>
        <v>0</v>
      </c>
      <c r="R185" s="124" t="s">
        <v>168</v>
      </c>
      <c r="S185" s="11">
        <f>'[4]STcoopneg'!U66</f>
        <v>0</v>
      </c>
      <c r="T185" s="11">
        <f>'[4]STcoopneg'!V66</f>
        <v>26</v>
      </c>
      <c r="U185" s="11">
        <f>'[4]STcoopneg'!W66</f>
        <v>0</v>
      </c>
      <c r="V185" s="11">
        <f>'[4]STcoopneg'!X66</f>
        <v>26</v>
      </c>
      <c r="W185" s="11">
        <f>'[4]STcoopneg'!Y66</f>
        <v>0</v>
      </c>
      <c r="X185" s="11">
        <f>'[4]STcoopneg'!Z66</f>
        <v>30</v>
      </c>
      <c r="Y185" s="11">
        <f>'[4]STcoopneg'!AA66</f>
        <v>0</v>
      </c>
      <c r="Z185" s="11">
        <f>'[4]STcoopneg'!AB66</f>
        <v>30</v>
      </c>
      <c r="AA185" s="11">
        <f>'[4]STcoopneg'!AC66</f>
        <v>0</v>
      </c>
      <c r="AB185" s="11">
        <f>'[4]STcoopneg'!AD66</f>
        <v>0</v>
      </c>
      <c r="AC185" s="11">
        <f>'[4]STcoopneg'!AE66</f>
        <v>0</v>
      </c>
      <c r="AD185" s="11">
        <f>'[4]STcoopneg'!AF66</f>
        <v>0</v>
      </c>
    </row>
    <row r="186" spans="1:30" s="72" customFormat="1" ht="12.75">
      <c r="A186" s="178" t="s">
        <v>103</v>
      </c>
      <c r="B186" s="163">
        <f aca="true" t="shared" si="28" ref="B186:Q186">B182+B183+B184+B185</f>
        <v>2047</v>
      </c>
      <c r="C186" s="163">
        <f t="shared" si="28"/>
        <v>181.86</v>
      </c>
      <c r="D186" s="163">
        <f t="shared" si="28"/>
        <v>45.8</v>
      </c>
      <c r="E186" s="163">
        <f t="shared" si="28"/>
        <v>2274.66</v>
      </c>
      <c r="F186" s="163">
        <f t="shared" si="28"/>
        <v>0</v>
      </c>
      <c r="G186" s="163">
        <f t="shared" si="28"/>
        <v>31.04</v>
      </c>
      <c r="H186" s="163">
        <f t="shared" si="28"/>
        <v>84.9</v>
      </c>
      <c r="I186" s="163">
        <f t="shared" si="28"/>
        <v>115.94</v>
      </c>
      <c r="J186" s="163">
        <f t="shared" si="28"/>
        <v>0</v>
      </c>
      <c r="K186" s="163">
        <f t="shared" si="28"/>
        <v>0</v>
      </c>
      <c r="L186" s="163">
        <f t="shared" si="28"/>
        <v>21</v>
      </c>
      <c r="M186" s="163">
        <f t="shared" si="28"/>
        <v>21</v>
      </c>
      <c r="N186" s="163">
        <f t="shared" si="28"/>
        <v>0</v>
      </c>
      <c r="O186" s="163">
        <f t="shared" si="28"/>
        <v>4.1</v>
      </c>
      <c r="P186" s="163">
        <f t="shared" si="28"/>
        <v>91.6</v>
      </c>
      <c r="Q186" s="163">
        <f t="shared" si="28"/>
        <v>95.7</v>
      </c>
      <c r="R186" s="178" t="s">
        <v>103</v>
      </c>
      <c r="S186" s="163">
        <f aca="true" t="shared" si="29" ref="S186:AD186">S182+S183+S184+S185</f>
        <v>106</v>
      </c>
      <c r="T186" s="163">
        <f t="shared" si="29"/>
        <v>83.58</v>
      </c>
      <c r="U186" s="163">
        <f t="shared" si="29"/>
        <v>140</v>
      </c>
      <c r="V186" s="163">
        <f t="shared" si="29"/>
        <v>329.58</v>
      </c>
      <c r="W186" s="163">
        <f t="shared" si="29"/>
        <v>0</v>
      </c>
      <c r="X186" s="163">
        <f t="shared" si="29"/>
        <v>330.94</v>
      </c>
      <c r="Y186" s="163">
        <f t="shared" si="29"/>
        <v>173.9</v>
      </c>
      <c r="Z186" s="163">
        <f t="shared" si="29"/>
        <v>504.84</v>
      </c>
      <c r="AA186" s="163">
        <f t="shared" si="29"/>
        <v>0</v>
      </c>
      <c r="AB186" s="163">
        <f t="shared" si="29"/>
        <v>0</v>
      </c>
      <c r="AC186" s="163">
        <f t="shared" si="29"/>
        <v>0</v>
      </c>
      <c r="AD186" s="163">
        <f t="shared" si="29"/>
        <v>0</v>
      </c>
    </row>
    <row r="187" spans="1:30" s="27" customFormat="1" ht="12.75">
      <c r="A187" s="173" t="s">
        <v>169</v>
      </c>
      <c r="B187" s="11"/>
      <c r="C187" s="11"/>
      <c r="D187" s="11"/>
      <c r="E187" s="142"/>
      <c r="F187" s="11"/>
      <c r="G187" s="11"/>
      <c r="H187" s="11"/>
      <c r="I187" s="142"/>
      <c r="J187" s="11"/>
      <c r="K187" s="11"/>
      <c r="L187" s="11"/>
      <c r="M187" s="142"/>
      <c r="N187" s="11"/>
      <c r="O187" s="11"/>
      <c r="P187" s="11"/>
      <c r="Q187" s="142"/>
      <c r="R187" s="173" t="s">
        <v>169</v>
      </c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s="27" customFormat="1" ht="12.75">
      <c r="A188" s="124" t="s">
        <v>170</v>
      </c>
      <c r="B188" s="11">
        <f>'[4]STcoopneg'!E68</f>
        <v>2570.8</v>
      </c>
      <c r="C188" s="11">
        <f>'[4]STcoopneg'!F68</f>
        <v>933.1</v>
      </c>
      <c r="D188" s="11">
        <f>'[4]STcoopneg'!G68</f>
        <v>0</v>
      </c>
      <c r="E188" s="142">
        <f>'[4]STcoopneg'!H68</f>
        <v>3503.9</v>
      </c>
      <c r="F188" s="11">
        <f>'[4]STcoopneg'!I68</f>
        <v>10267.4</v>
      </c>
      <c r="G188" s="11">
        <f>'[4]STcoopneg'!J68</f>
        <v>2335.2</v>
      </c>
      <c r="H188" s="11">
        <f>'[4]STcoopneg'!K68</f>
        <v>0</v>
      </c>
      <c r="I188" s="142">
        <f>'[4]STcoopneg'!L68</f>
        <v>12602.6</v>
      </c>
      <c r="J188" s="11">
        <f>'[4]STcoopneg'!M68</f>
        <v>0</v>
      </c>
      <c r="K188" s="11">
        <f>'[4]STcoopneg'!N68</f>
        <v>40.2</v>
      </c>
      <c r="L188" s="11">
        <f>'[4]STcoopneg'!O68</f>
        <v>0</v>
      </c>
      <c r="M188" s="142">
        <f>'[4]STcoopneg'!P68</f>
        <v>40.2</v>
      </c>
      <c r="N188" s="11">
        <f>'[4]STcoopneg'!Q68</f>
        <v>0</v>
      </c>
      <c r="O188" s="11">
        <f>'[4]STcoopneg'!R68</f>
        <v>305.7</v>
      </c>
      <c r="P188" s="11">
        <f>'[4]STcoopneg'!S68</f>
        <v>11.7</v>
      </c>
      <c r="Q188" s="142">
        <f>'[4]STcoopneg'!T68</f>
        <v>317.4</v>
      </c>
      <c r="R188" s="124" t="s">
        <v>170</v>
      </c>
      <c r="S188" s="11">
        <f>'[4]STcoopneg'!U68</f>
        <v>436.4</v>
      </c>
      <c r="T188" s="11">
        <f>'[4]STcoopneg'!V68</f>
        <v>21.1</v>
      </c>
      <c r="U188" s="11">
        <f>'[4]STcoopneg'!W68</f>
        <v>0</v>
      </c>
      <c r="V188" s="11">
        <f>'[4]STcoopneg'!X68</f>
        <v>457.5</v>
      </c>
      <c r="W188" s="11">
        <f>'[4]STcoopneg'!Y68</f>
        <v>9.8</v>
      </c>
      <c r="X188" s="11">
        <f>'[4]STcoopneg'!Z68</f>
        <v>30.8</v>
      </c>
      <c r="Y188" s="11">
        <f>'[4]STcoopneg'!AA68</f>
        <v>0</v>
      </c>
      <c r="Z188" s="11">
        <f>'[4]STcoopneg'!AB68</f>
        <v>40.6</v>
      </c>
      <c r="AA188" s="11">
        <f>'[4]STcoopneg'!AC68</f>
        <v>10.9</v>
      </c>
      <c r="AB188" s="11">
        <f>'[4]STcoopneg'!AD68</f>
        <v>0</v>
      </c>
      <c r="AC188" s="11">
        <f>'[4]STcoopneg'!AE68</f>
        <v>0</v>
      </c>
      <c r="AD188" s="11">
        <f>'[4]STcoopneg'!AF68</f>
        <v>10.9</v>
      </c>
    </row>
    <row r="189" spans="1:30" s="27" customFormat="1" ht="12.75">
      <c r="A189" s="124" t="s">
        <v>171</v>
      </c>
      <c r="B189" s="11">
        <f>'[4]STcoopneg'!E69</f>
        <v>335.8</v>
      </c>
      <c r="C189" s="11">
        <f>'[4]STcoopneg'!F69</f>
        <v>17.5</v>
      </c>
      <c r="D189" s="11">
        <f>'[4]STcoopneg'!G69</f>
        <v>0</v>
      </c>
      <c r="E189" s="142">
        <f>'[4]STcoopneg'!H69</f>
        <v>353.3</v>
      </c>
      <c r="F189" s="11">
        <f>'[4]STcoopneg'!I69</f>
        <v>1401.5</v>
      </c>
      <c r="G189" s="11">
        <f>'[4]STcoopneg'!J69</f>
        <v>306.4</v>
      </c>
      <c r="H189" s="11">
        <f>'[4]STcoopneg'!K69</f>
        <v>0</v>
      </c>
      <c r="I189" s="142">
        <f>'[4]STcoopneg'!L69</f>
        <v>1707.9</v>
      </c>
      <c r="J189" s="11">
        <f>'[4]STcoopneg'!M69</f>
        <v>0</v>
      </c>
      <c r="K189" s="11">
        <f>'[4]STcoopneg'!N69</f>
        <v>0</v>
      </c>
      <c r="L189" s="11">
        <f>'[4]STcoopneg'!O69</f>
        <v>0</v>
      </c>
      <c r="M189" s="142">
        <f>'[4]STcoopneg'!P69</f>
        <v>0</v>
      </c>
      <c r="N189" s="11">
        <f>'[4]STcoopneg'!Q69</f>
        <v>3.1</v>
      </c>
      <c r="O189" s="11">
        <f>'[4]STcoopneg'!R69</f>
        <v>0</v>
      </c>
      <c r="P189" s="11">
        <f>'[4]STcoopneg'!S69</f>
        <v>0</v>
      </c>
      <c r="Q189" s="142">
        <f>'[4]STcoopneg'!T69</f>
        <v>3.1</v>
      </c>
      <c r="R189" s="124" t="s">
        <v>171</v>
      </c>
      <c r="S189" s="11">
        <f>'[4]STcoopneg'!U69</f>
        <v>60.4</v>
      </c>
      <c r="T189" s="11">
        <f>'[4]STcoopneg'!V69</f>
        <v>5.3</v>
      </c>
      <c r="U189" s="11">
        <f>'[4]STcoopneg'!W69</f>
        <v>22.5</v>
      </c>
      <c r="V189" s="11">
        <f>'[4]STcoopneg'!X69</f>
        <v>88.2</v>
      </c>
      <c r="W189" s="11">
        <f>'[4]STcoopneg'!Y69</f>
        <v>1.7</v>
      </c>
      <c r="X189" s="11">
        <f>'[4]STcoopneg'!Z69</f>
        <v>11.9</v>
      </c>
      <c r="Y189" s="11">
        <f>'[4]STcoopneg'!AA69</f>
        <v>0</v>
      </c>
      <c r="Z189" s="11">
        <f>'[4]STcoopneg'!AB69</f>
        <v>13.6</v>
      </c>
      <c r="AA189" s="11">
        <f>'[4]STcoopneg'!AC69</f>
        <v>0</v>
      </c>
      <c r="AB189" s="11">
        <f>'[4]STcoopneg'!AD69</f>
        <v>0</v>
      </c>
      <c r="AC189" s="11">
        <f>'[4]STcoopneg'!AE69</f>
        <v>0</v>
      </c>
      <c r="AD189" s="11">
        <f>'[4]STcoopneg'!AF69</f>
        <v>0</v>
      </c>
    </row>
    <row r="190" spans="1:30" s="27" customFormat="1" ht="12.75">
      <c r="A190" s="124" t="s">
        <v>172</v>
      </c>
      <c r="B190" s="11">
        <f>'[4]STcoopneg'!E70</f>
        <v>0</v>
      </c>
      <c r="C190" s="11">
        <f>'[4]STcoopneg'!F70</f>
        <v>595.6</v>
      </c>
      <c r="D190" s="11">
        <f>'[4]STcoopneg'!G70</f>
        <v>0</v>
      </c>
      <c r="E190" s="142">
        <f>'[4]STcoopneg'!H70</f>
        <v>595.6</v>
      </c>
      <c r="F190" s="11">
        <f>'[4]STcoopneg'!I70</f>
        <v>774.7</v>
      </c>
      <c r="G190" s="11">
        <f>'[4]STcoopneg'!J70</f>
        <v>2468.1</v>
      </c>
      <c r="H190" s="11">
        <f>'[4]STcoopneg'!K70</f>
        <v>0</v>
      </c>
      <c r="I190" s="142">
        <f>'[4]STcoopneg'!L70</f>
        <v>3242.8</v>
      </c>
      <c r="J190" s="11">
        <f>'[4]STcoopneg'!M70</f>
        <v>0</v>
      </c>
      <c r="K190" s="11">
        <f>'[4]STcoopneg'!N70</f>
        <v>0</v>
      </c>
      <c r="L190" s="11">
        <f>'[4]STcoopneg'!O70</f>
        <v>0</v>
      </c>
      <c r="M190" s="142">
        <f>'[4]STcoopneg'!P70</f>
        <v>0</v>
      </c>
      <c r="N190" s="11">
        <f>'[4]STcoopneg'!Q70</f>
        <v>0</v>
      </c>
      <c r="O190" s="11">
        <f>'[4]STcoopneg'!R70</f>
        <v>11.5</v>
      </c>
      <c r="P190" s="11">
        <f>'[4]STcoopneg'!S70</f>
        <v>0</v>
      </c>
      <c r="Q190" s="142">
        <f>'[4]STcoopneg'!T70</f>
        <v>11.5</v>
      </c>
      <c r="R190" s="124" t="s">
        <v>172</v>
      </c>
      <c r="S190" s="11">
        <f>'[4]STcoopneg'!U70</f>
        <v>0.6</v>
      </c>
      <c r="T190" s="11">
        <f>'[4]STcoopneg'!V70</f>
        <v>160.3</v>
      </c>
      <c r="U190" s="11">
        <f>'[4]STcoopneg'!W70</f>
        <v>0</v>
      </c>
      <c r="V190" s="11">
        <f>'[4]STcoopneg'!X70</f>
        <v>160.9</v>
      </c>
      <c r="W190" s="11">
        <f>'[4]STcoopneg'!Y70</f>
        <v>21</v>
      </c>
      <c r="X190" s="11">
        <f>'[4]STcoopneg'!Z70</f>
        <v>45.6</v>
      </c>
      <c r="Y190" s="11">
        <f>'[4]STcoopneg'!AA70</f>
        <v>0</v>
      </c>
      <c r="Z190" s="11">
        <f>'[4]STcoopneg'!AB70</f>
        <v>66.6</v>
      </c>
      <c r="AA190" s="11">
        <f>'[4]STcoopneg'!AC70</f>
        <v>0</v>
      </c>
      <c r="AB190" s="11">
        <f>'[4]STcoopneg'!AD70</f>
        <v>0</v>
      </c>
      <c r="AC190" s="11">
        <f>'[4]STcoopneg'!AE70</f>
        <v>0</v>
      </c>
      <c r="AD190" s="11">
        <f>'[4]STcoopneg'!AF70</f>
        <v>0</v>
      </c>
    </row>
    <row r="191" spans="1:30" s="27" customFormat="1" ht="12.75">
      <c r="A191" s="124" t="s">
        <v>173</v>
      </c>
      <c r="B191" s="11">
        <f>'[4]STcoopneg'!E71</f>
        <v>4622.6</v>
      </c>
      <c r="C191" s="11">
        <f>'[4]STcoopneg'!F71</f>
        <v>174.6</v>
      </c>
      <c r="D191" s="11">
        <f>'[4]STcoopneg'!G71</f>
        <v>1.7</v>
      </c>
      <c r="E191" s="142">
        <f>'[4]STcoopneg'!H71</f>
        <v>4798.9</v>
      </c>
      <c r="F191" s="11">
        <f>'[4]STcoopneg'!I71</f>
        <v>13561.3</v>
      </c>
      <c r="G191" s="11">
        <f>'[4]STcoopneg'!J71</f>
        <v>2572.9</v>
      </c>
      <c r="H191" s="11">
        <f>'[4]STcoopneg'!K71</f>
        <v>0</v>
      </c>
      <c r="I191" s="142">
        <f>'[4]STcoopneg'!L71</f>
        <v>16134.2</v>
      </c>
      <c r="J191" s="11">
        <f>'[4]STcoopneg'!M71</f>
        <v>60.1</v>
      </c>
      <c r="K191" s="11">
        <f>'[4]STcoopneg'!N71</f>
        <v>0</v>
      </c>
      <c r="L191" s="11">
        <f>'[4]STcoopneg'!O71</f>
        <v>0</v>
      </c>
      <c r="M191" s="142">
        <f>'[4]STcoopneg'!P71</f>
        <v>60.1</v>
      </c>
      <c r="N191" s="11">
        <f>'[4]STcoopneg'!Q71</f>
        <v>0</v>
      </c>
      <c r="O191" s="11">
        <f>'[4]STcoopneg'!R71</f>
        <v>0</v>
      </c>
      <c r="P191" s="11">
        <f>'[4]STcoopneg'!S71</f>
        <v>0</v>
      </c>
      <c r="Q191" s="142">
        <f>'[4]STcoopneg'!T71</f>
        <v>0</v>
      </c>
      <c r="R191" s="124" t="s">
        <v>173</v>
      </c>
      <c r="S191" s="11">
        <f>'[4]STcoopneg'!U71</f>
        <v>133.8</v>
      </c>
      <c r="T191" s="11">
        <f>'[4]STcoopneg'!V71</f>
        <v>5.5</v>
      </c>
      <c r="U191" s="11">
        <f>'[4]STcoopneg'!W71</f>
        <v>0</v>
      </c>
      <c r="V191" s="11">
        <f>'[4]STcoopneg'!X71</f>
        <v>139.3</v>
      </c>
      <c r="W191" s="11">
        <f>'[4]STcoopneg'!Y71</f>
        <v>26.3</v>
      </c>
      <c r="X191" s="11">
        <f>'[4]STcoopneg'!Z71</f>
        <v>9</v>
      </c>
      <c r="Y191" s="11">
        <f>'[4]STcoopneg'!AA71</f>
        <v>0</v>
      </c>
      <c r="Z191" s="11">
        <f>'[4]STcoopneg'!AB71</f>
        <v>35.3</v>
      </c>
      <c r="AA191" s="11">
        <f>'[4]STcoopneg'!AC71</f>
        <v>1784.5</v>
      </c>
      <c r="AB191" s="11">
        <f>'[4]STcoopneg'!AD71</f>
        <v>0</v>
      </c>
      <c r="AC191" s="11">
        <f>'[4]STcoopneg'!AE71</f>
        <v>0</v>
      </c>
      <c r="AD191" s="11">
        <f>'[4]STcoopneg'!AF71</f>
        <v>1784.5</v>
      </c>
    </row>
    <row r="192" spans="1:30" s="72" customFormat="1" ht="12.75">
      <c r="A192" s="178" t="s">
        <v>103</v>
      </c>
      <c r="B192" s="163">
        <f aca="true" t="shared" si="30" ref="B192:Q192">B188+B189+B190+B191</f>
        <v>7529.200000000001</v>
      </c>
      <c r="C192" s="163">
        <f t="shared" si="30"/>
        <v>1720.8</v>
      </c>
      <c r="D192" s="163">
        <f t="shared" si="30"/>
        <v>1.7</v>
      </c>
      <c r="E192" s="163">
        <f t="shared" si="30"/>
        <v>9251.7</v>
      </c>
      <c r="F192" s="163">
        <f t="shared" si="30"/>
        <v>26004.9</v>
      </c>
      <c r="G192" s="163">
        <f t="shared" si="30"/>
        <v>7682.6</v>
      </c>
      <c r="H192" s="163">
        <f t="shared" si="30"/>
        <v>0</v>
      </c>
      <c r="I192" s="163">
        <f t="shared" si="30"/>
        <v>33687.5</v>
      </c>
      <c r="J192" s="163">
        <f t="shared" si="30"/>
        <v>60.1</v>
      </c>
      <c r="K192" s="163">
        <f t="shared" si="30"/>
        <v>40.2</v>
      </c>
      <c r="L192" s="163">
        <f t="shared" si="30"/>
        <v>0</v>
      </c>
      <c r="M192" s="163">
        <f t="shared" si="30"/>
        <v>100.30000000000001</v>
      </c>
      <c r="N192" s="163">
        <f t="shared" si="30"/>
        <v>3.1</v>
      </c>
      <c r="O192" s="163">
        <f t="shared" si="30"/>
        <v>317.2</v>
      </c>
      <c r="P192" s="163">
        <f t="shared" si="30"/>
        <v>11.7</v>
      </c>
      <c r="Q192" s="163">
        <f t="shared" si="30"/>
        <v>332</v>
      </c>
      <c r="R192" s="178" t="s">
        <v>103</v>
      </c>
      <c r="S192" s="163">
        <f aca="true" t="shared" si="31" ref="S192:AD192">S188+S189+S190+S191</f>
        <v>631.2</v>
      </c>
      <c r="T192" s="163">
        <f t="shared" si="31"/>
        <v>192.20000000000002</v>
      </c>
      <c r="U192" s="163">
        <f t="shared" si="31"/>
        <v>22.5</v>
      </c>
      <c r="V192" s="163">
        <f t="shared" si="31"/>
        <v>845.9000000000001</v>
      </c>
      <c r="W192" s="163">
        <f t="shared" si="31"/>
        <v>58.8</v>
      </c>
      <c r="X192" s="163">
        <f t="shared" si="31"/>
        <v>97.30000000000001</v>
      </c>
      <c r="Y192" s="163">
        <f t="shared" si="31"/>
        <v>0</v>
      </c>
      <c r="Z192" s="163">
        <f t="shared" si="31"/>
        <v>156.1</v>
      </c>
      <c r="AA192" s="163">
        <f t="shared" si="31"/>
        <v>1795.4</v>
      </c>
      <c r="AB192" s="163">
        <f t="shared" si="31"/>
        <v>0</v>
      </c>
      <c r="AC192" s="163">
        <f t="shared" si="31"/>
        <v>0</v>
      </c>
      <c r="AD192" s="163">
        <f t="shared" si="31"/>
        <v>1795.4</v>
      </c>
    </row>
    <row r="193" spans="1:30" s="27" customFormat="1" ht="12.75">
      <c r="A193" s="173" t="s">
        <v>174</v>
      </c>
      <c r="B193" s="11"/>
      <c r="C193" s="11"/>
      <c r="D193" s="11"/>
      <c r="E193" s="142"/>
      <c r="F193" s="11"/>
      <c r="G193" s="11"/>
      <c r="H193" s="11"/>
      <c r="I193" s="142"/>
      <c r="J193" s="11"/>
      <c r="K193" s="11"/>
      <c r="L193" s="11"/>
      <c r="M193" s="142"/>
      <c r="N193" s="11"/>
      <c r="O193" s="11"/>
      <c r="P193" s="11"/>
      <c r="Q193" s="142"/>
      <c r="R193" s="173" t="s">
        <v>174</v>
      </c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s="27" customFormat="1" ht="12.75">
      <c r="A194" s="124" t="s">
        <v>175</v>
      </c>
      <c r="B194" s="11">
        <f>'[4]STcoopneg'!E73</f>
        <v>275.6</v>
      </c>
      <c r="C194" s="11">
        <f>'[4]STcoopneg'!F73</f>
        <v>173.1</v>
      </c>
      <c r="D194" s="11">
        <f>'[4]STcoopneg'!G73</f>
        <v>0</v>
      </c>
      <c r="E194" s="142">
        <f>'[4]STcoopneg'!H73</f>
        <v>448.7</v>
      </c>
      <c r="F194" s="11">
        <f>'[4]STcoopneg'!I73</f>
        <v>353.7</v>
      </c>
      <c r="G194" s="11">
        <f>'[4]STcoopneg'!J73</f>
        <v>15.4</v>
      </c>
      <c r="H194" s="11">
        <f>'[4]STcoopneg'!K73</f>
        <v>0</v>
      </c>
      <c r="I194" s="142">
        <f>'[4]STcoopneg'!L73</f>
        <v>369.1</v>
      </c>
      <c r="J194" s="11">
        <f>'[4]STcoopneg'!M73</f>
        <v>9.5</v>
      </c>
      <c r="K194" s="11">
        <f>'[4]STcoopneg'!N73</f>
        <v>0</v>
      </c>
      <c r="L194" s="11">
        <f>'[4]STcoopneg'!O73</f>
        <v>0</v>
      </c>
      <c r="M194" s="142">
        <f>'[4]STcoopneg'!P73</f>
        <v>9.5</v>
      </c>
      <c r="N194" s="11">
        <f>'[4]STcoopneg'!Q73</f>
        <v>0</v>
      </c>
      <c r="O194" s="11">
        <f>'[4]STcoopneg'!R73</f>
        <v>0</v>
      </c>
      <c r="P194" s="11">
        <f>'[4]STcoopneg'!S73</f>
        <v>0</v>
      </c>
      <c r="Q194" s="142">
        <f>'[4]STcoopneg'!T73</f>
        <v>0</v>
      </c>
      <c r="R194" s="124" t="s">
        <v>175</v>
      </c>
      <c r="S194" s="11">
        <f>'[4]STcoopneg'!U73</f>
        <v>0</v>
      </c>
      <c r="T194" s="11">
        <f>'[4]STcoopneg'!V73</f>
        <v>0</v>
      </c>
      <c r="U194" s="11">
        <f>'[4]STcoopneg'!W73</f>
        <v>0</v>
      </c>
      <c r="V194" s="11">
        <f>'[4]STcoopneg'!X73</f>
        <v>0</v>
      </c>
      <c r="W194" s="11">
        <f>'[4]STcoopneg'!Y73</f>
        <v>0</v>
      </c>
      <c r="X194" s="11">
        <f>'[4]STcoopneg'!Z73</f>
        <v>4</v>
      </c>
      <c r="Y194" s="11">
        <f>'[4]STcoopneg'!AA73</f>
        <v>0</v>
      </c>
      <c r="Z194" s="11">
        <f>'[4]STcoopneg'!AB73</f>
        <v>4</v>
      </c>
      <c r="AA194" s="11">
        <f>'[4]STcoopneg'!AC73</f>
        <v>0</v>
      </c>
      <c r="AB194" s="11">
        <f>'[4]STcoopneg'!AD73</f>
        <v>0</v>
      </c>
      <c r="AC194" s="11">
        <f>'[4]STcoopneg'!AE73</f>
        <v>0</v>
      </c>
      <c r="AD194" s="11">
        <f>'[4]STcoopneg'!AF73</f>
        <v>0</v>
      </c>
    </row>
    <row r="195" spans="1:30" s="27" customFormat="1" ht="12.75">
      <c r="A195" s="124" t="s">
        <v>176</v>
      </c>
      <c r="B195" s="11">
        <f>'[4]STcoopneg'!E74</f>
        <v>3.4</v>
      </c>
      <c r="C195" s="11">
        <f>'[4]STcoopneg'!F74</f>
        <v>1249.9</v>
      </c>
      <c r="D195" s="11">
        <f>'[4]STcoopneg'!G74</f>
        <v>1175</v>
      </c>
      <c r="E195" s="142">
        <f>'[4]STcoopneg'!H74</f>
        <v>2428.3</v>
      </c>
      <c r="F195" s="11">
        <f>'[4]STcoopneg'!I74</f>
        <v>0</v>
      </c>
      <c r="G195" s="11">
        <f>'[4]STcoopneg'!J74</f>
        <v>230.5</v>
      </c>
      <c r="H195" s="11">
        <f>'[4]STcoopneg'!K74</f>
        <v>0</v>
      </c>
      <c r="I195" s="142">
        <f>'[4]STcoopneg'!L74</f>
        <v>230.5</v>
      </c>
      <c r="J195" s="11">
        <f>'[4]STcoopneg'!M74</f>
        <v>0</v>
      </c>
      <c r="K195" s="11">
        <f>'[4]STcoopneg'!N74</f>
        <v>0</v>
      </c>
      <c r="L195" s="11">
        <f>'[4]STcoopneg'!O74</f>
        <v>0</v>
      </c>
      <c r="M195" s="142">
        <f>'[4]STcoopneg'!P74</f>
        <v>0</v>
      </c>
      <c r="N195" s="11">
        <f>'[4]STcoopneg'!Q74</f>
        <v>0</v>
      </c>
      <c r="O195" s="11">
        <f>'[4]STcoopneg'!R74</f>
        <v>0</v>
      </c>
      <c r="P195" s="11">
        <f>'[4]STcoopneg'!S74</f>
        <v>0</v>
      </c>
      <c r="Q195" s="142">
        <f>'[4]STcoopneg'!T74</f>
        <v>0</v>
      </c>
      <c r="R195" s="124" t="s">
        <v>176</v>
      </c>
      <c r="S195" s="11">
        <f>'[4]STcoopneg'!U74</f>
        <v>0</v>
      </c>
      <c r="T195" s="11">
        <f>'[4]STcoopneg'!V74</f>
        <v>0</v>
      </c>
      <c r="U195" s="11">
        <f>'[4]STcoopneg'!W74</f>
        <v>0</v>
      </c>
      <c r="V195" s="11">
        <f>'[4]STcoopneg'!X74</f>
        <v>0</v>
      </c>
      <c r="W195" s="11">
        <f>'[4]STcoopneg'!Y74</f>
        <v>0</v>
      </c>
      <c r="X195" s="11">
        <f>'[4]STcoopneg'!Z74</f>
        <v>0</v>
      </c>
      <c r="Y195" s="11">
        <f>'[4]STcoopneg'!AA74</f>
        <v>0</v>
      </c>
      <c r="Z195" s="11">
        <f>'[4]STcoopneg'!AB74</f>
        <v>0</v>
      </c>
      <c r="AA195" s="11">
        <f>'[4]STcoopneg'!AC74</f>
        <v>0</v>
      </c>
      <c r="AB195" s="11">
        <f>'[4]STcoopneg'!AD74</f>
        <v>0</v>
      </c>
      <c r="AC195" s="11">
        <f>'[4]STcoopneg'!AE74</f>
        <v>0</v>
      </c>
      <c r="AD195" s="11">
        <f>'[4]STcoopneg'!AF74</f>
        <v>0</v>
      </c>
    </row>
    <row r="196" spans="1:30" s="27" customFormat="1" ht="12.75">
      <c r="A196" s="124" t="s">
        <v>177</v>
      </c>
      <c r="B196" s="11">
        <f>'[4]STcoopneg'!E75</f>
        <v>1089.4</v>
      </c>
      <c r="C196" s="11">
        <f>'[4]STcoopneg'!F75</f>
        <v>3501.9</v>
      </c>
      <c r="D196" s="11">
        <f>'[4]STcoopneg'!G75</f>
        <v>1.9</v>
      </c>
      <c r="E196" s="142">
        <f>'[4]STcoopneg'!H75</f>
        <v>4593.2</v>
      </c>
      <c r="F196" s="11">
        <f>'[4]STcoopneg'!I75</f>
        <v>246.4</v>
      </c>
      <c r="G196" s="11">
        <f>'[4]STcoopneg'!J75</f>
        <v>200</v>
      </c>
      <c r="H196" s="11">
        <f>'[4]STcoopneg'!K75</f>
        <v>369.4</v>
      </c>
      <c r="I196" s="142">
        <f>'[4]STcoopneg'!L75</f>
        <v>815.8</v>
      </c>
      <c r="J196" s="11">
        <f>'[4]STcoopneg'!M75</f>
        <v>162.3</v>
      </c>
      <c r="K196" s="11">
        <f>'[4]STcoopneg'!N75</f>
        <v>249.1</v>
      </c>
      <c r="L196" s="11">
        <f>'[4]STcoopneg'!O75</f>
        <v>94.8</v>
      </c>
      <c r="M196" s="142">
        <f>'[4]STcoopneg'!P75</f>
        <v>506.2</v>
      </c>
      <c r="N196" s="11">
        <f>'[4]STcoopneg'!Q75</f>
        <v>0</v>
      </c>
      <c r="O196" s="11">
        <f>'[4]STcoopneg'!R75</f>
        <v>0</v>
      </c>
      <c r="P196" s="11">
        <f>'[4]STcoopneg'!S75</f>
        <v>0</v>
      </c>
      <c r="Q196" s="142">
        <f>'[4]STcoopneg'!T75</f>
        <v>0</v>
      </c>
      <c r="R196" s="124" t="s">
        <v>177</v>
      </c>
      <c r="S196" s="11">
        <f>'[4]STcoopneg'!U75</f>
        <v>81.6</v>
      </c>
      <c r="T196" s="11">
        <f>'[4]STcoopneg'!V75</f>
        <v>0</v>
      </c>
      <c r="U196" s="11">
        <f>'[4]STcoopneg'!W75</f>
        <v>0</v>
      </c>
      <c r="V196" s="11">
        <f>'[4]STcoopneg'!X75</f>
        <v>81.6</v>
      </c>
      <c r="W196" s="11">
        <f>'[4]STcoopneg'!Y75</f>
        <v>0</v>
      </c>
      <c r="X196" s="11">
        <f>'[4]STcoopneg'!Z75</f>
        <v>0</v>
      </c>
      <c r="Y196" s="11">
        <f>'[4]STcoopneg'!AA75</f>
        <v>0</v>
      </c>
      <c r="Z196" s="11">
        <f>'[4]STcoopneg'!AB75</f>
        <v>0</v>
      </c>
      <c r="AA196" s="11">
        <f>'[4]STcoopneg'!AC75</f>
        <v>0</v>
      </c>
      <c r="AB196" s="11">
        <f>'[4]STcoopneg'!AD75</f>
        <v>0</v>
      </c>
      <c r="AC196" s="11">
        <f>'[4]STcoopneg'!AE75</f>
        <v>0</v>
      </c>
      <c r="AD196" s="11">
        <f>'[4]STcoopneg'!AF75</f>
        <v>0</v>
      </c>
    </row>
    <row r="197" spans="1:30" s="27" customFormat="1" ht="12.75">
      <c r="A197" s="124" t="s">
        <v>178</v>
      </c>
      <c r="B197" s="11">
        <f>'[4]STcoopneg'!E76</f>
        <v>0</v>
      </c>
      <c r="C197" s="11">
        <f>'[4]STcoopneg'!F76</f>
        <v>623.1</v>
      </c>
      <c r="D197" s="11">
        <f>'[4]STcoopneg'!G76</f>
        <v>0</v>
      </c>
      <c r="E197" s="142">
        <f>'[4]STcoopneg'!H76</f>
        <v>623.1</v>
      </c>
      <c r="F197" s="11">
        <f>'[4]STcoopneg'!I76</f>
        <v>503.3</v>
      </c>
      <c r="G197" s="11">
        <f>'[4]STcoopneg'!J76</f>
        <v>990.5</v>
      </c>
      <c r="H197" s="11">
        <f>'[4]STcoopneg'!K76</f>
        <v>224</v>
      </c>
      <c r="I197" s="142">
        <f>'[4]STcoopneg'!L76</f>
        <v>1717.8</v>
      </c>
      <c r="J197" s="11">
        <f>'[4]STcoopneg'!M76</f>
        <v>1657.3</v>
      </c>
      <c r="K197" s="11">
        <f>'[4]STcoopneg'!N76</f>
        <v>2385.7</v>
      </c>
      <c r="L197" s="11">
        <f>'[4]STcoopneg'!O76</f>
        <v>503.9</v>
      </c>
      <c r="M197" s="142">
        <f>'[4]STcoopneg'!P76</f>
        <v>4546.9</v>
      </c>
      <c r="N197" s="11">
        <f>'[4]STcoopneg'!Q76</f>
        <v>0</v>
      </c>
      <c r="O197" s="11">
        <f>'[4]STcoopneg'!R76</f>
        <v>0</v>
      </c>
      <c r="P197" s="11">
        <f>'[4]STcoopneg'!S76</f>
        <v>0</v>
      </c>
      <c r="Q197" s="142">
        <f>'[4]STcoopneg'!T76</f>
        <v>0</v>
      </c>
      <c r="R197" s="124" t="s">
        <v>178</v>
      </c>
      <c r="S197" s="11">
        <f>'[4]STcoopneg'!U76</f>
        <v>0</v>
      </c>
      <c r="T197" s="11">
        <f>'[4]STcoopneg'!V76</f>
        <v>197.3</v>
      </c>
      <c r="U197" s="11">
        <f>'[4]STcoopneg'!W76</f>
        <v>8</v>
      </c>
      <c r="V197" s="11">
        <f>'[4]STcoopneg'!X76</f>
        <v>205.3</v>
      </c>
      <c r="W197" s="11">
        <f>'[4]STcoopneg'!Y76</f>
        <v>0</v>
      </c>
      <c r="X197" s="11">
        <f>'[4]STcoopneg'!Z76</f>
        <v>93.6</v>
      </c>
      <c r="Y197" s="11">
        <f>'[4]STcoopneg'!AA76</f>
        <v>60</v>
      </c>
      <c r="Z197" s="11">
        <f>'[4]STcoopneg'!AB76</f>
        <v>153.6</v>
      </c>
      <c r="AA197" s="11">
        <f>'[4]STcoopneg'!AC76</f>
        <v>0</v>
      </c>
      <c r="AB197" s="11">
        <f>'[4]STcoopneg'!AD76</f>
        <v>0</v>
      </c>
      <c r="AC197" s="11">
        <f>'[4]STcoopneg'!AE76</f>
        <v>0</v>
      </c>
      <c r="AD197" s="11">
        <f>'[4]STcoopneg'!AF76</f>
        <v>0</v>
      </c>
    </row>
    <row r="198" spans="1:30" s="27" customFormat="1" ht="12.75">
      <c r="A198" s="124" t="s">
        <v>179</v>
      </c>
      <c r="B198" s="11">
        <f>'[4]STcoopneg'!E77</f>
        <v>0</v>
      </c>
      <c r="C198" s="11">
        <f>'[4]STcoopneg'!F77</f>
        <v>514.3</v>
      </c>
      <c r="D198" s="11">
        <f>'[4]STcoopneg'!G77</f>
        <v>355.1</v>
      </c>
      <c r="E198" s="142">
        <f>'[4]STcoopneg'!H77</f>
        <v>869.4</v>
      </c>
      <c r="F198" s="11">
        <f>'[4]STcoopneg'!I77</f>
        <v>91.8</v>
      </c>
      <c r="G198" s="11">
        <f>'[4]STcoopneg'!J77</f>
        <v>395.3</v>
      </c>
      <c r="H198" s="11">
        <f>'[4]STcoopneg'!K77</f>
        <v>0</v>
      </c>
      <c r="I198" s="142">
        <f>'[4]STcoopneg'!L77</f>
        <v>487.1</v>
      </c>
      <c r="J198" s="11">
        <f>'[4]STcoopneg'!M77</f>
        <v>0</v>
      </c>
      <c r="K198" s="11">
        <f>'[4]STcoopneg'!N77</f>
        <v>0</v>
      </c>
      <c r="L198" s="11">
        <f>'[4]STcoopneg'!O77</f>
        <v>0</v>
      </c>
      <c r="M198" s="142">
        <f>'[4]STcoopneg'!P77</f>
        <v>0</v>
      </c>
      <c r="N198" s="11">
        <f>'[4]STcoopneg'!Q77</f>
        <v>0</v>
      </c>
      <c r="O198" s="11">
        <f>'[4]STcoopneg'!R77</f>
        <v>14.3</v>
      </c>
      <c r="P198" s="11">
        <f>'[4]STcoopneg'!S77</f>
        <v>0</v>
      </c>
      <c r="Q198" s="142">
        <f>'[4]STcoopneg'!T77</f>
        <v>14.3</v>
      </c>
      <c r="R198" s="124" t="s">
        <v>179</v>
      </c>
      <c r="S198" s="11">
        <f>'[4]STcoopneg'!U77</f>
        <v>0</v>
      </c>
      <c r="T198" s="11">
        <f>'[4]STcoopneg'!V77</f>
        <v>0</v>
      </c>
      <c r="U198" s="11">
        <f>'[4]STcoopneg'!W77</f>
        <v>0</v>
      </c>
      <c r="V198" s="11">
        <f>'[4]STcoopneg'!X77</f>
        <v>0</v>
      </c>
      <c r="W198" s="11">
        <f>'[4]STcoopneg'!Y77</f>
        <v>0</v>
      </c>
      <c r="X198" s="11">
        <f>'[4]STcoopneg'!Z77</f>
        <v>0</v>
      </c>
      <c r="Y198" s="11">
        <f>'[4]STcoopneg'!AA77</f>
        <v>0</v>
      </c>
      <c r="Z198" s="11">
        <f>'[4]STcoopneg'!AB77</f>
        <v>0</v>
      </c>
      <c r="AA198" s="11">
        <f>'[4]STcoopneg'!AC77</f>
        <v>0</v>
      </c>
      <c r="AB198" s="11">
        <f>'[4]STcoopneg'!AD77</f>
        <v>0</v>
      </c>
      <c r="AC198" s="11">
        <f>'[4]STcoopneg'!AE77</f>
        <v>0</v>
      </c>
      <c r="AD198" s="11">
        <f>'[4]STcoopneg'!AF77</f>
        <v>0</v>
      </c>
    </row>
    <row r="199" spans="1:30" s="72" customFormat="1" ht="12.75">
      <c r="A199" s="178" t="s">
        <v>103</v>
      </c>
      <c r="B199" s="163">
        <f aca="true" t="shared" si="32" ref="B199:Q199">B194+B195+B196+B197+B198</f>
        <v>1368.4</v>
      </c>
      <c r="C199" s="163">
        <f t="shared" si="32"/>
        <v>6062.3</v>
      </c>
      <c r="D199" s="163">
        <f t="shared" si="32"/>
        <v>1532</v>
      </c>
      <c r="E199" s="163">
        <f t="shared" si="32"/>
        <v>8962.7</v>
      </c>
      <c r="F199" s="163">
        <f t="shared" si="32"/>
        <v>1195.2</v>
      </c>
      <c r="G199" s="163">
        <f t="shared" si="32"/>
        <v>1831.7</v>
      </c>
      <c r="H199" s="163">
        <f t="shared" si="32"/>
        <v>593.4</v>
      </c>
      <c r="I199" s="163">
        <f t="shared" si="32"/>
        <v>3620.2999999999997</v>
      </c>
      <c r="J199" s="163">
        <f t="shared" si="32"/>
        <v>1829.1</v>
      </c>
      <c r="K199" s="163">
        <f t="shared" si="32"/>
        <v>2634.7999999999997</v>
      </c>
      <c r="L199" s="163">
        <f t="shared" si="32"/>
        <v>598.6999999999999</v>
      </c>
      <c r="M199" s="163">
        <f t="shared" si="32"/>
        <v>5062.599999999999</v>
      </c>
      <c r="N199" s="163">
        <f t="shared" si="32"/>
        <v>0</v>
      </c>
      <c r="O199" s="163">
        <f t="shared" si="32"/>
        <v>14.3</v>
      </c>
      <c r="P199" s="163">
        <f t="shared" si="32"/>
        <v>0</v>
      </c>
      <c r="Q199" s="163">
        <f t="shared" si="32"/>
        <v>14.3</v>
      </c>
      <c r="R199" s="178" t="s">
        <v>103</v>
      </c>
      <c r="S199" s="163">
        <f aca="true" t="shared" si="33" ref="S199:AD199">S194+S195+S196+S197+S198</f>
        <v>81.6</v>
      </c>
      <c r="T199" s="163">
        <f t="shared" si="33"/>
        <v>197.3</v>
      </c>
      <c r="U199" s="163">
        <f t="shared" si="33"/>
        <v>8</v>
      </c>
      <c r="V199" s="163">
        <f t="shared" si="33"/>
        <v>286.9</v>
      </c>
      <c r="W199" s="163">
        <f t="shared" si="33"/>
        <v>0</v>
      </c>
      <c r="X199" s="163">
        <f t="shared" si="33"/>
        <v>97.6</v>
      </c>
      <c r="Y199" s="163">
        <f t="shared" si="33"/>
        <v>60</v>
      </c>
      <c r="Z199" s="163">
        <f t="shared" si="33"/>
        <v>157.6</v>
      </c>
      <c r="AA199" s="163">
        <f t="shared" si="33"/>
        <v>0</v>
      </c>
      <c r="AB199" s="163">
        <f t="shared" si="33"/>
        <v>0</v>
      </c>
      <c r="AC199" s="163">
        <f t="shared" si="33"/>
        <v>0</v>
      </c>
      <c r="AD199" s="163">
        <f t="shared" si="33"/>
        <v>0</v>
      </c>
    </row>
    <row r="200" spans="1:30" s="27" customFormat="1" ht="12.75">
      <c r="A200" s="173" t="s">
        <v>180</v>
      </c>
      <c r="B200" s="11"/>
      <c r="C200" s="11"/>
      <c r="D200" s="11"/>
      <c r="E200" s="142"/>
      <c r="F200" s="11"/>
      <c r="G200" s="11"/>
      <c r="H200" s="11"/>
      <c r="I200" s="142"/>
      <c r="J200" s="11"/>
      <c r="K200" s="11"/>
      <c r="L200" s="11"/>
      <c r="M200" s="142"/>
      <c r="N200" s="11"/>
      <c r="O200" s="11"/>
      <c r="P200" s="11"/>
      <c r="Q200" s="142"/>
      <c r="R200" s="173" t="s">
        <v>180</v>
      </c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s="27" customFormat="1" ht="12.75">
      <c r="A201" s="124" t="s">
        <v>181</v>
      </c>
      <c r="B201" s="11">
        <f>'[4]STcoopneg'!E79</f>
        <v>94.7</v>
      </c>
      <c r="C201" s="11">
        <f>'[4]STcoopneg'!F79</f>
        <v>0</v>
      </c>
      <c r="D201" s="11">
        <f>'[4]STcoopneg'!G79</f>
        <v>0</v>
      </c>
      <c r="E201" s="142">
        <f>'[4]STcoopneg'!H79</f>
        <v>94.7</v>
      </c>
      <c r="F201" s="11">
        <f>'[4]STcoopneg'!I79</f>
        <v>1.6</v>
      </c>
      <c r="G201" s="11">
        <f>'[4]STcoopneg'!J79</f>
        <v>0.9</v>
      </c>
      <c r="H201" s="11">
        <f>'[4]STcoopneg'!K79</f>
        <v>0</v>
      </c>
      <c r="I201" s="142">
        <f>'[4]STcoopneg'!L79</f>
        <v>2.5</v>
      </c>
      <c r="J201" s="11">
        <f>'[4]STcoopneg'!M79</f>
        <v>197</v>
      </c>
      <c r="K201" s="11">
        <f>'[4]STcoopneg'!N79</f>
        <v>0.6</v>
      </c>
      <c r="L201" s="11">
        <f>'[4]STcoopneg'!O79</f>
        <v>0</v>
      </c>
      <c r="M201" s="142">
        <f>'[4]STcoopneg'!P79</f>
        <v>197.6</v>
      </c>
      <c r="N201" s="11">
        <f>'[4]STcoopneg'!Q79</f>
        <v>0</v>
      </c>
      <c r="O201" s="11">
        <f>'[4]STcoopneg'!R79</f>
        <v>0</v>
      </c>
      <c r="P201" s="11">
        <f>'[4]STcoopneg'!S79</f>
        <v>0</v>
      </c>
      <c r="Q201" s="142">
        <f>'[4]STcoopneg'!T79</f>
        <v>0</v>
      </c>
      <c r="R201" s="124" t="s">
        <v>181</v>
      </c>
      <c r="S201" s="11">
        <f>'[4]STcoopneg'!U79</f>
        <v>5</v>
      </c>
      <c r="T201" s="11">
        <f>'[4]STcoopneg'!V79</f>
        <v>0</v>
      </c>
      <c r="U201" s="11">
        <f>'[4]STcoopneg'!W79</f>
        <v>0</v>
      </c>
      <c r="V201" s="11">
        <f>'[4]STcoopneg'!X79</f>
        <v>5</v>
      </c>
      <c r="W201" s="11">
        <f>'[4]STcoopneg'!Y79</f>
        <v>0</v>
      </c>
      <c r="X201" s="11">
        <f>'[4]STcoopneg'!Z79</f>
        <v>0</v>
      </c>
      <c r="Y201" s="11">
        <f>'[4]STcoopneg'!AA79</f>
        <v>0</v>
      </c>
      <c r="Z201" s="11">
        <f>'[4]STcoopneg'!AB79</f>
        <v>0</v>
      </c>
      <c r="AA201" s="11">
        <f>'[4]STcoopneg'!AC79</f>
        <v>0</v>
      </c>
      <c r="AB201" s="11">
        <f>'[4]STcoopneg'!AD79</f>
        <v>0</v>
      </c>
      <c r="AC201" s="11">
        <f>'[4]STcoopneg'!AE79</f>
        <v>0</v>
      </c>
      <c r="AD201" s="11">
        <f>'[4]STcoopneg'!AF79</f>
        <v>0</v>
      </c>
    </row>
    <row r="202" spans="1:30" s="27" customFormat="1" ht="12.75">
      <c r="A202" s="124" t="s">
        <v>182</v>
      </c>
      <c r="B202" s="11">
        <f>'[4]STcoopneg'!E80</f>
        <v>0</v>
      </c>
      <c r="C202" s="11">
        <f>'[4]STcoopneg'!F80</f>
        <v>76.89</v>
      </c>
      <c r="D202" s="11">
        <f>'[4]STcoopneg'!G80</f>
        <v>0</v>
      </c>
      <c r="E202" s="142">
        <f>'[4]STcoopneg'!H80</f>
        <v>76.89</v>
      </c>
      <c r="F202" s="11">
        <f>'[4]STcoopneg'!I80</f>
        <v>8.5</v>
      </c>
      <c r="G202" s="11">
        <f>'[4]STcoopneg'!J80</f>
        <v>0</v>
      </c>
      <c r="H202" s="11">
        <f>'[4]STcoopneg'!K80</f>
        <v>0</v>
      </c>
      <c r="I202" s="142">
        <f>'[4]STcoopneg'!L80</f>
        <v>8.5</v>
      </c>
      <c r="J202" s="11">
        <f>'[4]STcoopneg'!M80</f>
        <v>0</v>
      </c>
      <c r="K202" s="11">
        <f>'[4]STcoopneg'!N80</f>
        <v>0</v>
      </c>
      <c r="L202" s="11">
        <f>'[4]STcoopneg'!O80</f>
        <v>0</v>
      </c>
      <c r="M202" s="142">
        <f>'[4]STcoopneg'!P80</f>
        <v>0</v>
      </c>
      <c r="N202" s="11">
        <f>'[4]STcoopneg'!Q80</f>
        <v>0</v>
      </c>
      <c r="O202" s="11">
        <f>'[4]STcoopneg'!R80</f>
        <v>7.7</v>
      </c>
      <c r="P202" s="11">
        <f>'[4]STcoopneg'!S80</f>
        <v>0</v>
      </c>
      <c r="Q202" s="142">
        <f>'[4]STcoopneg'!T80</f>
        <v>7.7</v>
      </c>
      <c r="R202" s="124" t="s">
        <v>182</v>
      </c>
      <c r="S202" s="11">
        <f>'[4]STcoopneg'!U80</f>
        <v>0</v>
      </c>
      <c r="T202" s="11">
        <f>'[4]STcoopneg'!V80</f>
        <v>84.83</v>
      </c>
      <c r="U202" s="11">
        <f>'[4]STcoopneg'!W80</f>
        <v>0</v>
      </c>
      <c r="V202" s="11">
        <f>'[4]STcoopneg'!X80</f>
        <v>84.83</v>
      </c>
      <c r="W202" s="11">
        <f>'[4]STcoopneg'!Y80</f>
        <v>0</v>
      </c>
      <c r="X202" s="11">
        <f>'[4]STcoopneg'!Z80</f>
        <v>84.84</v>
      </c>
      <c r="Y202" s="11">
        <f>'[4]STcoopneg'!AA80</f>
        <v>0</v>
      </c>
      <c r="Z202" s="11">
        <f>'[4]STcoopneg'!AB80</f>
        <v>84.84</v>
      </c>
      <c r="AA202" s="11">
        <f>'[4]STcoopneg'!AC80</f>
        <v>0</v>
      </c>
      <c r="AB202" s="11">
        <f>'[4]STcoopneg'!AD80</f>
        <v>0</v>
      </c>
      <c r="AC202" s="11">
        <f>'[4]STcoopneg'!AE80</f>
        <v>0</v>
      </c>
      <c r="AD202" s="11">
        <f>'[4]STcoopneg'!AF80</f>
        <v>0</v>
      </c>
    </row>
    <row r="203" spans="1:30" s="27" customFormat="1" ht="12.75">
      <c r="A203" s="167" t="s">
        <v>183</v>
      </c>
      <c r="B203" s="11">
        <f>'[4]STcoopneg'!E81</f>
        <v>0</v>
      </c>
      <c r="C203" s="11">
        <f>'[4]STcoopneg'!F81</f>
        <v>1.77</v>
      </c>
      <c r="D203" s="11">
        <f>'[4]STcoopneg'!G81</f>
        <v>6391</v>
      </c>
      <c r="E203" s="142">
        <f>'[4]STcoopneg'!H81</f>
        <v>6392.77</v>
      </c>
      <c r="F203" s="11">
        <f>'[4]STcoopneg'!I81</f>
        <v>302.3</v>
      </c>
      <c r="G203" s="11">
        <f>'[4]STcoopneg'!J81</f>
        <v>59.8</v>
      </c>
      <c r="H203" s="11">
        <f>'[4]STcoopneg'!K81</f>
        <v>18050.5</v>
      </c>
      <c r="I203" s="142">
        <f>'[4]STcoopneg'!L81</f>
        <v>18412.6</v>
      </c>
      <c r="J203" s="11">
        <f>'[4]STcoopneg'!M81</f>
        <v>245.2</v>
      </c>
      <c r="K203" s="11">
        <f>'[4]STcoopneg'!N81</f>
        <v>910.1</v>
      </c>
      <c r="L203" s="11">
        <f>'[4]STcoopneg'!O81</f>
        <v>1827.1</v>
      </c>
      <c r="M203" s="142">
        <f>'[4]STcoopneg'!P81</f>
        <v>2982.4</v>
      </c>
      <c r="N203" s="11">
        <f>'[4]STcoopneg'!Q81</f>
        <v>0</v>
      </c>
      <c r="O203" s="11">
        <f>'[4]STcoopneg'!R81</f>
        <v>0</v>
      </c>
      <c r="P203" s="11">
        <f>'[4]STcoopneg'!S81</f>
        <v>0</v>
      </c>
      <c r="Q203" s="142">
        <f>'[4]STcoopneg'!T81</f>
        <v>0</v>
      </c>
      <c r="R203" s="167" t="s">
        <v>183</v>
      </c>
      <c r="S203" s="11">
        <f>'[4]STcoopneg'!U81</f>
        <v>0</v>
      </c>
      <c r="T203" s="11">
        <f>'[4]STcoopneg'!V81</f>
        <v>0</v>
      </c>
      <c r="U203" s="11">
        <f>'[4]STcoopneg'!W81</f>
        <v>270.6</v>
      </c>
      <c r="V203" s="11">
        <f>'[4]STcoopneg'!X81</f>
        <v>270.6</v>
      </c>
      <c r="W203" s="11">
        <f>'[4]STcoopneg'!Y81</f>
        <v>0</v>
      </c>
      <c r="X203" s="11">
        <f>'[4]STcoopneg'!Z81</f>
        <v>0</v>
      </c>
      <c r="Y203" s="11">
        <f>'[4]STcoopneg'!AA81</f>
        <v>31.6</v>
      </c>
      <c r="Z203" s="11">
        <f>'[4]STcoopneg'!AB81</f>
        <v>31.6</v>
      </c>
      <c r="AA203" s="11">
        <f>'[4]STcoopneg'!AC81</f>
        <v>0</v>
      </c>
      <c r="AB203" s="11">
        <f>'[4]STcoopneg'!AD81</f>
        <v>0</v>
      </c>
      <c r="AC203" s="11">
        <f>'[4]STcoopneg'!AE81</f>
        <v>0</v>
      </c>
      <c r="AD203" s="11">
        <f>'[4]STcoopneg'!AF81</f>
        <v>0</v>
      </c>
    </row>
    <row r="204" spans="1:30" s="27" customFormat="1" ht="12.75">
      <c r="A204" s="167" t="s">
        <v>184</v>
      </c>
      <c r="B204" s="11">
        <f>'[4]STcoopneg'!E82</f>
        <v>329.8</v>
      </c>
      <c r="C204" s="11">
        <f>'[4]STcoopneg'!F82</f>
        <v>357.45</v>
      </c>
      <c r="D204" s="11">
        <f>'[4]STcoopneg'!G82</f>
        <v>70.26</v>
      </c>
      <c r="E204" s="142">
        <f>'[4]STcoopneg'!H82</f>
        <v>757.51</v>
      </c>
      <c r="F204" s="11">
        <f>'[4]STcoopneg'!I82</f>
        <v>4888.36</v>
      </c>
      <c r="G204" s="11">
        <f>'[4]STcoopneg'!J82</f>
        <v>1543.42</v>
      </c>
      <c r="H204" s="11">
        <f>'[4]STcoopneg'!K82</f>
        <v>711.5</v>
      </c>
      <c r="I204" s="142">
        <f>'[4]STcoopneg'!L82</f>
        <v>7143.29</v>
      </c>
      <c r="J204" s="11">
        <f>'[4]STcoopneg'!M82</f>
        <v>1113.4</v>
      </c>
      <c r="K204" s="11">
        <f>'[4]STcoopneg'!N82</f>
        <v>228.86</v>
      </c>
      <c r="L204" s="11">
        <f>'[4]STcoopneg'!O82</f>
        <v>191.5</v>
      </c>
      <c r="M204" s="142">
        <f>'[4]STcoopneg'!P82</f>
        <v>1533.76</v>
      </c>
      <c r="N204" s="11">
        <f>'[4]STcoopneg'!Q82</f>
        <v>0</v>
      </c>
      <c r="O204" s="11">
        <f>'[4]STcoopneg'!R82</f>
        <v>0</v>
      </c>
      <c r="P204" s="11">
        <f>'[4]STcoopneg'!S82</f>
        <v>0</v>
      </c>
      <c r="Q204" s="142">
        <f>'[4]STcoopneg'!T82</f>
        <v>0</v>
      </c>
      <c r="R204" s="167" t="s">
        <v>184</v>
      </c>
      <c r="S204" s="11">
        <f>'[4]STcoopneg'!U82</f>
        <v>2.6</v>
      </c>
      <c r="T204" s="11">
        <f>'[4]STcoopneg'!V82</f>
        <v>31.6</v>
      </c>
      <c r="U204" s="11">
        <f>'[4]STcoopneg'!W82</f>
        <v>0</v>
      </c>
      <c r="V204" s="11">
        <f>'[4]STcoopneg'!X82</f>
        <v>34.2</v>
      </c>
      <c r="W204" s="11">
        <f>'[4]STcoopneg'!Y82</f>
        <v>4.29</v>
      </c>
      <c r="X204" s="11">
        <f>'[4]STcoopneg'!Z82</f>
        <v>3.12</v>
      </c>
      <c r="Y204" s="11">
        <f>'[4]STcoopneg'!AA82</f>
        <v>2.18</v>
      </c>
      <c r="Z204" s="11">
        <f>'[4]STcoopneg'!AB82</f>
        <v>9.59</v>
      </c>
      <c r="AA204" s="11">
        <f>'[4]STcoopneg'!AC82</f>
        <v>0</v>
      </c>
      <c r="AB204" s="11">
        <f>'[4]STcoopneg'!AD82</f>
        <v>0</v>
      </c>
      <c r="AC204" s="11">
        <f>'[4]STcoopneg'!AE82</f>
        <v>0</v>
      </c>
      <c r="AD204" s="11">
        <f>'[4]STcoopneg'!AF82</f>
        <v>0</v>
      </c>
    </row>
    <row r="205" spans="1:30" s="27" customFormat="1" ht="12.75">
      <c r="A205" s="167" t="s">
        <v>185</v>
      </c>
      <c r="B205" s="11">
        <f>'[4]STcoopneg'!E83</f>
        <v>42.6</v>
      </c>
      <c r="C205" s="11">
        <f>'[4]STcoopneg'!F83</f>
        <v>0</v>
      </c>
      <c r="D205" s="11">
        <f>'[4]STcoopneg'!G83</f>
        <v>0</v>
      </c>
      <c r="E205" s="142">
        <f>'[4]STcoopneg'!H83</f>
        <v>42.6</v>
      </c>
      <c r="F205" s="11">
        <f>'[4]STcoopneg'!I83</f>
        <v>52.8</v>
      </c>
      <c r="G205" s="11">
        <f>'[4]STcoopneg'!J83</f>
        <v>0</v>
      </c>
      <c r="H205" s="11">
        <f>'[4]STcoopneg'!K83</f>
        <v>0</v>
      </c>
      <c r="I205" s="142">
        <f>'[4]STcoopneg'!L83</f>
        <v>52.8</v>
      </c>
      <c r="J205" s="11">
        <f>'[4]STcoopneg'!M83</f>
        <v>0</v>
      </c>
      <c r="K205" s="11">
        <f>'[4]STcoopneg'!N83</f>
        <v>0</v>
      </c>
      <c r="L205" s="11">
        <f>'[4]STcoopneg'!O83</f>
        <v>0</v>
      </c>
      <c r="M205" s="142">
        <f>'[4]STcoopneg'!P83</f>
        <v>0</v>
      </c>
      <c r="N205" s="11">
        <f>'[4]STcoopneg'!Q83</f>
        <v>0</v>
      </c>
      <c r="O205" s="11">
        <f>'[4]STcoopneg'!R83</f>
        <v>0</v>
      </c>
      <c r="P205" s="11">
        <f>'[4]STcoopneg'!S83</f>
        <v>0</v>
      </c>
      <c r="Q205" s="142">
        <f>'[4]STcoopneg'!T83</f>
        <v>0</v>
      </c>
      <c r="R205" s="167" t="s">
        <v>185</v>
      </c>
      <c r="S205" s="11">
        <f>'[4]STcoopneg'!U83</f>
        <v>0</v>
      </c>
      <c r="T205" s="11">
        <f>'[4]STcoopneg'!V83</f>
        <v>0</v>
      </c>
      <c r="U205" s="11">
        <f>'[4]STcoopneg'!W83</f>
        <v>0</v>
      </c>
      <c r="V205" s="11">
        <f>'[4]STcoopneg'!X83</f>
        <v>0</v>
      </c>
      <c r="W205" s="11">
        <f>'[4]STcoopneg'!Y83</f>
        <v>0</v>
      </c>
      <c r="X205" s="11">
        <f>'[4]STcoopneg'!Z83</f>
        <v>0</v>
      </c>
      <c r="Y205" s="11">
        <f>'[4]STcoopneg'!AA83</f>
        <v>0</v>
      </c>
      <c r="Z205" s="11">
        <f>'[4]STcoopneg'!AB83</f>
        <v>0</v>
      </c>
      <c r="AA205" s="11">
        <f>'[4]STcoopneg'!AC83</f>
        <v>0</v>
      </c>
      <c r="AB205" s="11">
        <f>'[4]STcoopneg'!AD83</f>
        <v>0</v>
      </c>
      <c r="AC205" s="11">
        <f>'[4]STcoopneg'!AE83</f>
        <v>0</v>
      </c>
      <c r="AD205" s="11">
        <f>'[4]STcoopneg'!AF83</f>
        <v>0</v>
      </c>
    </row>
    <row r="206" spans="1:30" s="27" customFormat="1" ht="12.75">
      <c r="A206" s="167" t="s">
        <v>186</v>
      </c>
      <c r="B206" s="11">
        <f>'[4]STcoopneg'!E84</f>
        <v>0</v>
      </c>
      <c r="C206" s="11">
        <f>'[4]STcoopneg'!F84</f>
        <v>177.3</v>
      </c>
      <c r="D206" s="11">
        <f>'[4]STcoopneg'!G84</f>
        <v>237.4</v>
      </c>
      <c r="E206" s="142">
        <f>'[4]STcoopneg'!H84</f>
        <v>414.7</v>
      </c>
      <c r="F206" s="11">
        <f>'[4]STcoopneg'!I84</f>
        <v>0</v>
      </c>
      <c r="G206" s="11">
        <f>'[4]STcoopneg'!J84</f>
        <v>57.8</v>
      </c>
      <c r="H206" s="11">
        <f>'[4]STcoopneg'!K84</f>
        <v>0</v>
      </c>
      <c r="I206" s="142">
        <f>'[4]STcoopneg'!L84</f>
        <v>57.8</v>
      </c>
      <c r="J206" s="11">
        <f>'[4]STcoopneg'!M84</f>
        <v>0</v>
      </c>
      <c r="K206" s="11">
        <f>'[4]STcoopneg'!N84</f>
        <v>0</v>
      </c>
      <c r="L206" s="11">
        <f>'[4]STcoopneg'!O84</f>
        <v>0</v>
      </c>
      <c r="M206" s="142">
        <f>'[4]STcoopneg'!P84</f>
        <v>0</v>
      </c>
      <c r="N206" s="11">
        <f>'[4]STcoopneg'!Q84</f>
        <v>0</v>
      </c>
      <c r="O206" s="11">
        <f>'[4]STcoopneg'!R84</f>
        <v>3.63</v>
      </c>
      <c r="P206" s="11">
        <f>'[4]STcoopneg'!S84</f>
        <v>0</v>
      </c>
      <c r="Q206" s="142">
        <f>'[4]STcoopneg'!T84</f>
        <v>3.63</v>
      </c>
      <c r="R206" s="167" t="s">
        <v>186</v>
      </c>
      <c r="S206" s="11">
        <f>'[4]STcoopneg'!U84</f>
        <v>0</v>
      </c>
      <c r="T206" s="11">
        <f>'[4]STcoopneg'!V84</f>
        <v>0</v>
      </c>
      <c r="U206" s="11">
        <f>'[4]STcoopneg'!W84</f>
        <v>0</v>
      </c>
      <c r="V206" s="11">
        <f>'[4]STcoopneg'!X84</f>
        <v>0</v>
      </c>
      <c r="W206" s="11">
        <f>'[4]STcoopneg'!Y84</f>
        <v>0</v>
      </c>
      <c r="X206" s="11">
        <f>'[4]STcoopneg'!Z84</f>
        <v>0</v>
      </c>
      <c r="Y206" s="11">
        <f>'[4]STcoopneg'!AA84</f>
        <v>0</v>
      </c>
      <c r="Z206" s="11">
        <f>'[4]STcoopneg'!AB84</f>
        <v>0</v>
      </c>
      <c r="AA206" s="11">
        <f>'[4]STcoopneg'!AC84</f>
        <v>0</v>
      </c>
      <c r="AB206" s="11">
        <f>'[4]STcoopneg'!AD84</f>
        <v>0</v>
      </c>
      <c r="AC206" s="11">
        <f>'[4]STcoopneg'!AE84</f>
        <v>0</v>
      </c>
      <c r="AD206" s="11">
        <f>'[4]STcoopneg'!AF84</f>
        <v>0</v>
      </c>
    </row>
    <row r="207" spans="1:30" s="27" customFormat="1" ht="12.75">
      <c r="A207" s="167" t="s">
        <v>187</v>
      </c>
      <c r="B207" s="11">
        <f>'[4]STcoopneg'!E85</f>
        <v>52.4</v>
      </c>
      <c r="C207" s="11">
        <f>'[4]STcoopneg'!F85</f>
        <v>206</v>
      </c>
      <c r="D207" s="11">
        <f>'[4]STcoopneg'!G85</f>
        <v>0</v>
      </c>
      <c r="E207" s="142">
        <f>'[4]STcoopneg'!H85</f>
        <v>258.4</v>
      </c>
      <c r="F207" s="11">
        <f>'[4]STcoopneg'!I85</f>
        <v>163.6</v>
      </c>
      <c r="G207" s="11">
        <f>'[4]STcoopneg'!J85</f>
        <v>608</v>
      </c>
      <c r="H207" s="11">
        <f>'[4]STcoopneg'!K85</f>
        <v>360</v>
      </c>
      <c r="I207" s="142">
        <f>'[4]STcoopneg'!L85</f>
        <v>1131.6</v>
      </c>
      <c r="J207" s="11">
        <f>'[4]STcoopneg'!M85</f>
        <v>211.2</v>
      </c>
      <c r="K207" s="11">
        <f>'[4]STcoopneg'!N85</f>
        <v>1451.7</v>
      </c>
      <c r="L207" s="11">
        <f>'[4]STcoopneg'!O85</f>
        <v>1050.3</v>
      </c>
      <c r="M207" s="142">
        <f>'[4]STcoopneg'!P85</f>
        <v>2713.2</v>
      </c>
      <c r="N207" s="11">
        <f>'[4]STcoopneg'!Q85</f>
        <v>368.4</v>
      </c>
      <c r="O207" s="11">
        <f>'[4]STcoopneg'!R85</f>
        <v>17</v>
      </c>
      <c r="P207" s="11">
        <f>'[4]STcoopneg'!S85</f>
        <v>0</v>
      </c>
      <c r="Q207" s="142">
        <f>'[4]STcoopneg'!T85</f>
        <v>385.4</v>
      </c>
      <c r="R207" s="167" t="s">
        <v>187</v>
      </c>
      <c r="S207" s="11">
        <f>'[4]STcoopneg'!U85</f>
        <v>12.4</v>
      </c>
      <c r="T207" s="11">
        <f>'[4]STcoopneg'!V85</f>
        <v>247.9</v>
      </c>
      <c r="U207" s="11">
        <f>'[4]STcoopneg'!W85</f>
        <v>27</v>
      </c>
      <c r="V207" s="11">
        <f>'[4]STcoopneg'!X85</f>
        <v>287.3</v>
      </c>
      <c r="W207" s="11">
        <f>'[4]STcoopneg'!Y85</f>
        <v>54.36</v>
      </c>
      <c r="X207" s="11">
        <f>'[4]STcoopneg'!Z85</f>
        <v>2.1</v>
      </c>
      <c r="Y207" s="11">
        <f>'[4]STcoopneg'!AA85</f>
        <v>0</v>
      </c>
      <c r="Z207" s="11">
        <f>'[4]STcoopneg'!AB85</f>
        <v>56.46</v>
      </c>
      <c r="AA207" s="11">
        <f>'[4]STcoopneg'!AC85</f>
        <v>0</v>
      </c>
      <c r="AB207" s="11">
        <f>'[4]STcoopneg'!AD85</f>
        <v>0</v>
      </c>
      <c r="AC207" s="11">
        <f>'[4]STcoopneg'!AE85</f>
        <v>0</v>
      </c>
      <c r="AD207" s="11">
        <f>'[4]STcoopneg'!AF85</f>
        <v>0</v>
      </c>
    </row>
    <row r="208" spans="1:30" s="27" customFormat="1" ht="12.75">
      <c r="A208" s="167" t="s">
        <v>188</v>
      </c>
      <c r="B208" s="11">
        <f>'[4]STcoopneg'!E86</f>
        <v>38.6</v>
      </c>
      <c r="C208" s="11">
        <f>'[4]STcoopneg'!F86</f>
        <v>968.1</v>
      </c>
      <c r="D208" s="11">
        <f>'[4]STcoopneg'!G86</f>
        <v>36.8</v>
      </c>
      <c r="E208" s="142">
        <f>'[4]STcoopneg'!H86</f>
        <v>1043.5</v>
      </c>
      <c r="F208" s="11">
        <f>'[4]STcoopneg'!I86</f>
        <v>264.4</v>
      </c>
      <c r="G208" s="11">
        <f>'[4]STcoopneg'!J86</f>
        <v>1151.5</v>
      </c>
      <c r="H208" s="11">
        <f>'[4]STcoopneg'!K86</f>
        <v>198.1</v>
      </c>
      <c r="I208" s="142">
        <f>'[4]STcoopneg'!L86</f>
        <v>1614</v>
      </c>
      <c r="J208" s="11">
        <f>'[4]STcoopneg'!M86</f>
        <v>66.9</v>
      </c>
      <c r="K208" s="11">
        <f>'[4]STcoopneg'!N86</f>
        <v>102.4</v>
      </c>
      <c r="L208" s="11">
        <f>'[4]STcoopneg'!O86</f>
        <v>310</v>
      </c>
      <c r="M208" s="142">
        <f>'[4]STcoopneg'!P86</f>
        <v>479.3</v>
      </c>
      <c r="N208" s="11">
        <f>'[4]STcoopneg'!Q86</f>
        <v>0</v>
      </c>
      <c r="O208" s="11">
        <f>'[4]STcoopneg'!R86</f>
        <v>0</v>
      </c>
      <c r="P208" s="11">
        <f>'[4]STcoopneg'!S86</f>
        <v>0</v>
      </c>
      <c r="Q208" s="142">
        <f>'[4]STcoopneg'!T86</f>
        <v>0</v>
      </c>
      <c r="R208" s="167" t="s">
        <v>188</v>
      </c>
      <c r="S208" s="11">
        <f>'[4]STcoopneg'!U86</f>
        <v>6</v>
      </c>
      <c r="T208" s="11">
        <f>'[4]STcoopneg'!V86</f>
        <v>35.3</v>
      </c>
      <c r="U208" s="11">
        <f>'[4]STcoopneg'!W86</f>
        <v>8.2</v>
      </c>
      <c r="V208" s="11">
        <f>'[4]STcoopneg'!X86</f>
        <v>49.5</v>
      </c>
      <c r="W208" s="11">
        <f>'[4]STcoopneg'!Y86</f>
        <v>8.3</v>
      </c>
      <c r="X208" s="11">
        <f>'[4]STcoopneg'!Z86</f>
        <v>0</v>
      </c>
      <c r="Y208" s="11">
        <f>'[4]STcoopneg'!AA86</f>
        <v>92.9</v>
      </c>
      <c r="Z208" s="11">
        <f>'[4]STcoopneg'!AB86</f>
        <v>101.2</v>
      </c>
      <c r="AA208" s="11">
        <f>'[4]STcoopneg'!AC86</f>
        <v>0</v>
      </c>
      <c r="AB208" s="11">
        <f>'[4]STcoopneg'!AD86</f>
        <v>22.9</v>
      </c>
      <c r="AC208" s="11">
        <f>'[4]STcoopneg'!AE86</f>
        <v>0</v>
      </c>
      <c r="AD208" s="11">
        <f>'[4]STcoopneg'!AF86</f>
        <v>22.9</v>
      </c>
    </row>
    <row r="209" spans="1:30" s="72" customFormat="1" ht="12.75">
      <c r="A209" s="179" t="s">
        <v>103</v>
      </c>
      <c r="B209" s="163">
        <f aca="true" t="shared" si="34" ref="B209:Q209">B201+B202+B203+B204+B205+B206+B207+B208</f>
        <v>558.1</v>
      </c>
      <c r="C209" s="163">
        <f t="shared" si="34"/>
        <v>1787.5100000000002</v>
      </c>
      <c r="D209" s="163">
        <f t="shared" si="34"/>
        <v>6735.46</v>
      </c>
      <c r="E209" s="163">
        <f t="shared" si="34"/>
        <v>9081.07</v>
      </c>
      <c r="F209" s="163">
        <f t="shared" si="34"/>
        <v>5681.5599999999995</v>
      </c>
      <c r="G209" s="163">
        <f t="shared" si="34"/>
        <v>3421.42</v>
      </c>
      <c r="H209" s="163">
        <f t="shared" si="34"/>
        <v>19320.1</v>
      </c>
      <c r="I209" s="163">
        <f t="shared" si="34"/>
        <v>28423.089999999997</v>
      </c>
      <c r="J209" s="163">
        <f t="shared" si="34"/>
        <v>1833.7000000000003</v>
      </c>
      <c r="K209" s="163">
        <f t="shared" si="34"/>
        <v>2693.6600000000003</v>
      </c>
      <c r="L209" s="163">
        <f t="shared" si="34"/>
        <v>3378.8999999999996</v>
      </c>
      <c r="M209" s="163">
        <f t="shared" si="34"/>
        <v>7906.26</v>
      </c>
      <c r="N209" s="163">
        <f t="shared" si="34"/>
        <v>368.4</v>
      </c>
      <c r="O209" s="163">
        <f t="shared" si="34"/>
        <v>28.33</v>
      </c>
      <c r="P209" s="163">
        <f t="shared" si="34"/>
        <v>0</v>
      </c>
      <c r="Q209" s="163">
        <f t="shared" si="34"/>
        <v>396.72999999999996</v>
      </c>
      <c r="R209" s="179" t="s">
        <v>103</v>
      </c>
      <c r="S209" s="163">
        <f aca="true" t="shared" si="35" ref="S209:AD209">S201+S202+S203+S204+S205+S206+S207+S208</f>
        <v>26</v>
      </c>
      <c r="T209" s="163">
        <f t="shared" si="35"/>
        <v>399.63000000000005</v>
      </c>
      <c r="U209" s="163">
        <f t="shared" si="35"/>
        <v>305.8</v>
      </c>
      <c r="V209" s="163">
        <f t="shared" si="35"/>
        <v>731.4300000000001</v>
      </c>
      <c r="W209" s="163">
        <f t="shared" si="35"/>
        <v>66.95</v>
      </c>
      <c r="X209" s="163">
        <f t="shared" si="35"/>
        <v>90.06</v>
      </c>
      <c r="Y209" s="163">
        <f t="shared" si="35"/>
        <v>126.68</v>
      </c>
      <c r="Z209" s="163">
        <f t="shared" si="35"/>
        <v>283.69</v>
      </c>
      <c r="AA209" s="163">
        <f t="shared" si="35"/>
        <v>0</v>
      </c>
      <c r="AB209" s="163">
        <f t="shared" si="35"/>
        <v>22.9</v>
      </c>
      <c r="AC209" s="163">
        <f t="shared" si="35"/>
        <v>0</v>
      </c>
      <c r="AD209" s="163">
        <f t="shared" si="35"/>
        <v>22.9</v>
      </c>
    </row>
    <row r="210" spans="1:30" s="27" customFormat="1" ht="12.75">
      <c r="A210" s="170" t="s">
        <v>189</v>
      </c>
      <c r="B210" s="11"/>
      <c r="C210" s="11"/>
      <c r="D210" s="11"/>
      <c r="E210" s="142"/>
      <c r="F210" s="11"/>
      <c r="G210" s="11"/>
      <c r="H210" s="11"/>
      <c r="I210" s="142"/>
      <c r="J210" s="11"/>
      <c r="K210" s="11"/>
      <c r="L210" s="11"/>
      <c r="M210" s="142"/>
      <c r="N210" s="11"/>
      <c r="O210" s="11"/>
      <c r="P210" s="11"/>
      <c r="Q210" s="142"/>
      <c r="R210" s="170" t="s">
        <v>189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s="27" customFormat="1" ht="12.75">
      <c r="A211" s="167" t="s">
        <v>190</v>
      </c>
      <c r="B211" s="11">
        <f>'[4]STcoopneg'!E88</f>
        <v>0</v>
      </c>
      <c r="C211" s="11">
        <f>'[4]STcoopneg'!F88</f>
        <v>0</v>
      </c>
      <c r="D211" s="11">
        <f>'[4]STcoopneg'!G88</f>
        <v>0</v>
      </c>
      <c r="E211" s="142">
        <f>'[4]STcoopneg'!H88</f>
        <v>0</v>
      </c>
      <c r="F211" s="11">
        <f>'[4]STcoopneg'!I88</f>
        <v>0</v>
      </c>
      <c r="G211" s="11">
        <f>'[4]STcoopneg'!J88</f>
        <v>0</v>
      </c>
      <c r="H211" s="11">
        <f>'[4]STcoopneg'!K88</f>
        <v>0</v>
      </c>
      <c r="I211" s="142">
        <f>'[4]STcoopneg'!L88</f>
        <v>0</v>
      </c>
      <c r="J211" s="11">
        <f>'[4]STcoopneg'!M88</f>
        <v>0</v>
      </c>
      <c r="K211" s="11">
        <f>'[4]STcoopneg'!N88</f>
        <v>0</v>
      </c>
      <c r="L211" s="11">
        <f>'[4]STcoopneg'!O88</f>
        <v>0</v>
      </c>
      <c r="M211" s="142">
        <f>'[4]STcoopneg'!P88</f>
        <v>0</v>
      </c>
      <c r="N211" s="11">
        <f>'[4]STcoopneg'!Q88</f>
        <v>0</v>
      </c>
      <c r="O211" s="11">
        <f>'[4]STcoopneg'!R88</f>
        <v>0</v>
      </c>
      <c r="P211" s="11">
        <f>'[4]STcoopneg'!S88</f>
        <v>0</v>
      </c>
      <c r="Q211" s="142">
        <f>'[4]STcoopneg'!T88</f>
        <v>0</v>
      </c>
      <c r="R211" s="167" t="s">
        <v>190</v>
      </c>
      <c r="S211" s="11">
        <f>'[4]STcoopneg'!U88</f>
        <v>0</v>
      </c>
      <c r="T211" s="11">
        <f>'[4]STcoopneg'!V88</f>
        <v>0</v>
      </c>
      <c r="U211" s="11">
        <f>'[4]STcoopneg'!W88</f>
        <v>0</v>
      </c>
      <c r="V211" s="11">
        <f>'[4]STcoopneg'!X88</f>
        <v>0</v>
      </c>
      <c r="W211" s="11">
        <f>'[4]STcoopneg'!Y88</f>
        <v>0</v>
      </c>
      <c r="X211" s="11">
        <f>'[4]STcoopneg'!Z88</f>
        <v>0</v>
      </c>
      <c r="Y211" s="11">
        <f>'[4]STcoopneg'!AA88</f>
        <v>0</v>
      </c>
      <c r="Z211" s="11">
        <f>'[4]STcoopneg'!AB88</f>
        <v>0</v>
      </c>
      <c r="AA211" s="11">
        <f>'[4]STcoopneg'!AC88</f>
        <v>0</v>
      </c>
      <c r="AB211" s="11">
        <f>'[4]STcoopneg'!AD88</f>
        <v>0</v>
      </c>
      <c r="AC211" s="11">
        <f>'[4]STcoopneg'!AE88</f>
        <v>0</v>
      </c>
      <c r="AD211" s="11">
        <f>'[4]STcoopneg'!AF88</f>
        <v>0</v>
      </c>
    </row>
    <row r="212" spans="1:30" s="27" customFormat="1" ht="12.75">
      <c r="A212" s="167" t="s">
        <v>191</v>
      </c>
      <c r="B212" s="11">
        <f>'[4]STcoopneg'!E89</f>
        <v>58.4</v>
      </c>
      <c r="C212" s="11">
        <f>'[4]STcoopneg'!F89</f>
        <v>35.4</v>
      </c>
      <c r="D212" s="11">
        <f>'[4]STcoopneg'!G89</f>
        <v>0</v>
      </c>
      <c r="E212" s="142">
        <f>'[4]STcoopneg'!H89</f>
        <v>93.8</v>
      </c>
      <c r="F212" s="11">
        <f>'[4]STcoopneg'!I89</f>
        <v>0</v>
      </c>
      <c r="G212" s="11">
        <f>'[4]STcoopneg'!J89</f>
        <v>7.1</v>
      </c>
      <c r="H212" s="11">
        <f>'[4]STcoopneg'!K89</f>
        <v>0</v>
      </c>
      <c r="I212" s="142">
        <f>'[4]STcoopneg'!L89</f>
        <v>7.1</v>
      </c>
      <c r="J212" s="11">
        <f>'[4]STcoopneg'!M89</f>
        <v>0</v>
      </c>
      <c r="K212" s="11">
        <f>'[4]STcoopneg'!N89</f>
        <v>0</v>
      </c>
      <c r="L212" s="11">
        <f>'[4]STcoopneg'!O89</f>
        <v>0</v>
      </c>
      <c r="M212" s="142">
        <f>'[4]STcoopneg'!P89</f>
        <v>0</v>
      </c>
      <c r="N212" s="11">
        <f>'[4]STcoopneg'!Q89</f>
        <v>0</v>
      </c>
      <c r="O212" s="11">
        <f>'[4]STcoopneg'!R89</f>
        <v>0</v>
      </c>
      <c r="P212" s="11">
        <f>'[4]STcoopneg'!S89</f>
        <v>0</v>
      </c>
      <c r="Q212" s="142">
        <f>'[4]STcoopneg'!T89</f>
        <v>0</v>
      </c>
      <c r="R212" s="167" t="s">
        <v>191</v>
      </c>
      <c r="S212" s="11">
        <f>'[4]STcoopneg'!U89</f>
        <v>0</v>
      </c>
      <c r="T212" s="11">
        <f>'[4]STcoopneg'!V89</f>
        <v>0</v>
      </c>
      <c r="U212" s="11">
        <f>'[4]STcoopneg'!W89</f>
        <v>0</v>
      </c>
      <c r="V212" s="11">
        <f>'[4]STcoopneg'!X89</f>
        <v>0</v>
      </c>
      <c r="W212" s="11">
        <f>'[4]STcoopneg'!Y89</f>
        <v>0</v>
      </c>
      <c r="X212" s="11">
        <f>'[4]STcoopneg'!Z89</f>
        <v>0</v>
      </c>
      <c r="Y212" s="11">
        <f>'[4]STcoopneg'!AA89</f>
        <v>0</v>
      </c>
      <c r="Z212" s="11">
        <f>'[4]STcoopneg'!AB89</f>
        <v>0</v>
      </c>
      <c r="AA212" s="11">
        <f>'[4]STcoopneg'!AC89</f>
        <v>0</v>
      </c>
      <c r="AB212" s="11">
        <f>'[4]STcoopneg'!AD89</f>
        <v>0</v>
      </c>
      <c r="AC212" s="11">
        <f>'[4]STcoopneg'!AE89</f>
        <v>0</v>
      </c>
      <c r="AD212" s="11">
        <f>'[4]STcoopneg'!AF89</f>
        <v>0</v>
      </c>
    </row>
    <row r="213" spans="1:30" s="27" customFormat="1" ht="12.75">
      <c r="A213" s="167" t="s">
        <v>192</v>
      </c>
      <c r="B213" s="11">
        <f>'[4]STcoopneg'!E90</f>
        <v>124.7</v>
      </c>
      <c r="C213" s="11">
        <f>'[4]STcoopneg'!F90</f>
        <v>0</v>
      </c>
      <c r="D213" s="11">
        <f>'[4]STcoopneg'!G90</f>
        <v>0</v>
      </c>
      <c r="E213" s="142">
        <f>'[4]STcoopneg'!H90</f>
        <v>124.7</v>
      </c>
      <c r="F213" s="11">
        <f>'[4]STcoopneg'!I90</f>
        <v>14.7</v>
      </c>
      <c r="G213" s="11">
        <f>'[4]STcoopneg'!J90</f>
        <v>7.4</v>
      </c>
      <c r="H213" s="11">
        <f>'[4]STcoopneg'!K90</f>
        <v>26.98</v>
      </c>
      <c r="I213" s="142">
        <f>'[4]STcoopneg'!L90</f>
        <v>49.08</v>
      </c>
      <c r="J213" s="11">
        <f>'[4]STcoopneg'!M90</f>
        <v>0</v>
      </c>
      <c r="K213" s="11">
        <f>'[4]STcoopneg'!N90</f>
        <v>0</v>
      </c>
      <c r="L213" s="11">
        <f>'[4]STcoopneg'!O90</f>
        <v>0</v>
      </c>
      <c r="M213" s="142">
        <f>'[4]STcoopneg'!P90</f>
        <v>0</v>
      </c>
      <c r="N213" s="11">
        <f>'[4]STcoopneg'!Q90</f>
        <v>0</v>
      </c>
      <c r="O213" s="11">
        <f>'[4]STcoopneg'!R90</f>
        <v>0</v>
      </c>
      <c r="P213" s="11">
        <f>'[4]STcoopneg'!S90</f>
        <v>0</v>
      </c>
      <c r="Q213" s="142">
        <f>'[4]STcoopneg'!T90</f>
        <v>0</v>
      </c>
      <c r="R213" s="167" t="s">
        <v>192</v>
      </c>
      <c r="S213" s="11">
        <f>'[4]STcoopneg'!U90</f>
        <v>0</v>
      </c>
      <c r="T213" s="11">
        <f>'[4]STcoopneg'!V90</f>
        <v>0</v>
      </c>
      <c r="U213" s="11">
        <f>'[4]STcoopneg'!W90</f>
        <v>0</v>
      </c>
      <c r="V213" s="11">
        <f>'[4]STcoopneg'!X90</f>
        <v>0</v>
      </c>
      <c r="W213" s="11">
        <f>'[4]STcoopneg'!Y90</f>
        <v>0</v>
      </c>
      <c r="X213" s="11">
        <f>'[4]STcoopneg'!Z90</f>
        <v>0</v>
      </c>
      <c r="Y213" s="11">
        <f>'[4]STcoopneg'!AA90</f>
        <v>0</v>
      </c>
      <c r="Z213" s="11">
        <f>'[4]STcoopneg'!AB90</f>
        <v>0</v>
      </c>
      <c r="AA213" s="11">
        <f>'[4]STcoopneg'!AC90</f>
        <v>0</v>
      </c>
      <c r="AB213" s="11">
        <f>'[4]STcoopneg'!AD90</f>
        <v>0</v>
      </c>
      <c r="AC213" s="11">
        <f>'[4]STcoopneg'!AE90</f>
        <v>0</v>
      </c>
      <c r="AD213" s="11">
        <f>'[4]STcoopneg'!AF90</f>
        <v>0</v>
      </c>
    </row>
    <row r="214" spans="1:30" s="72" customFormat="1" ht="12.75">
      <c r="A214" s="179" t="s">
        <v>103</v>
      </c>
      <c r="B214" s="163">
        <f aca="true" t="shared" si="36" ref="B214:Q214">B211+B212+B213</f>
        <v>183.1</v>
      </c>
      <c r="C214" s="163">
        <f t="shared" si="36"/>
        <v>35.4</v>
      </c>
      <c r="D214" s="163">
        <f t="shared" si="36"/>
        <v>0</v>
      </c>
      <c r="E214" s="163">
        <f t="shared" si="36"/>
        <v>218.5</v>
      </c>
      <c r="F214" s="163">
        <f t="shared" si="36"/>
        <v>14.7</v>
      </c>
      <c r="G214" s="163">
        <f t="shared" si="36"/>
        <v>14.5</v>
      </c>
      <c r="H214" s="163">
        <f t="shared" si="36"/>
        <v>26.98</v>
      </c>
      <c r="I214" s="163">
        <f t="shared" si="36"/>
        <v>56.18</v>
      </c>
      <c r="J214" s="163">
        <f t="shared" si="36"/>
        <v>0</v>
      </c>
      <c r="K214" s="163">
        <f t="shared" si="36"/>
        <v>0</v>
      </c>
      <c r="L214" s="163">
        <f t="shared" si="36"/>
        <v>0</v>
      </c>
      <c r="M214" s="163">
        <f t="shared" si="36"/>
        <v>0</v>
      </c>
      <c r="N214" s="163">
        <f t="shared" si="36"/>
        <v>0</v>
      </c>
      <c r="O214" s="163">
        <f t="shared" si="36"/>
        <v>0</v>
      </c>
      <c r="P214" s="163">
        <f t="shared" si="36"/>
        <v>0</v>
      </c>
      <c r="Q214" s="163">
        <f t="shared" si="36"/>
        <v>0</v>
      </c>
      <c r="R214" s="179" t="s">
        <v>103</v>
      </c>
      <c r="S214" s="163">
        <f aca="true" t="shared" si="37" ref="S214:AD214">S211+S212+S213</f>
        <v>0</v>
      </c>
      <c r="T214" s="163">
        <f t="shared" si="37"/>
        <v>0</v>
      </c>
      <c r="U214" s="163">
        <f t="shared" si="37"/>
        <v>0</v>
      </c>
      <c r="V214" s="163">
        <f t="shared" si="37"/>
        <v>0</v>
      </c>
      <c r="W214" s="163">
        <f t="shared" si="37"/>
        <v>0</v>
      </c>
      <c r="X214" s="163">
        <f t="shared" si="37"/>
        <v>0</v>
      </c>
      <c r="Y214" s="163">
        <f t="shared" si="37"/>
        <v>0</v>
      </c>
      <c r="Z214" s="163">
        <f t="shared" si="37"/>
        <v>0</v>
      </c>
      <c r="AA214" s="163">
        <f t="shared" si="37"/>
        <v>0</v>
      </c>
      <c r="AB214" s="163">
        <f t="shared" si="37"/>
        <v>0</v>
      </c>
      <c r="AC214" s="163">
        <f t="shared" si="37"/>
        <v>0</v>
      </c>
      <c r="AD214" s="163">
        <f t="shared" si="37"/>
        <v>0</v>
      </c>
    </row>
    <row r="215" spans="1:30" s="27" customFormat="1" ht="12.75">
      <c r="A215" s="170" t="s">
        <v>193</v>
      </c>
      <c r="B215" s="11"/>
      <c r="C215" s="11"/>
      <c r="D215" s="11"/>
      <c r="E215" s="142"/>
      <c r="F215" s="11"/>
      <c r="G215" s="11"/>
      <c r="H215" s="11"/>
      <c r="I215" s="142"/>
      <c r="J215" s="11"/>
      <c r="K215" s="11"/>
      <c r="L215" s="11"/>
      <c r="M215" s="142"/>
      <c r="N215" s="11"/>
      <c r="O215" s="11"/>
      <c r="P215" s="11"/>
      <c r="Q215" s="142"/>
      <c r="R215" s="170" t="s">
        <v>193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s="27" customFormat="1" ht="12.75">
      <c r="A216" s="167" t="s">
        <v>194</v>
      </c>
      <c r="B216" s="11">
        <f>'[4]STcoopneg'!E92</f>
        <v>0</v>
      </c>
      <c r="C216" s="11">
        <f>'[4]STcoopneg'!F92</f>
        <v>70.3</v>
      </c>
      <c r="D216" s="11">
        <f>'[4]STcoopneg'!G92</f>
        <v>2.51</v>
      </c>
      <c r="E216" s="142">
        <f>'[4]STcoopneg'!H92</f>
        <v>72.81</v>
      </c>
      <c r="F216" s="11">
        <f>'[4]STcoopneg'!I92</f>
        <v>772.8</v>
      </c>
      <c r="G216" s="11">
        <f>'[4]STcoopneg'!J92</f>
        <v>162.9</v>
      </c>
      <c r="H216" s="11">
        <f>'[4]STcoopneg'!K92</f>
        <v>2.09</v>
      </c>
      <c r="I216" s="142">
        <f>'[4]STcoopneg'!L92</f>
        <v>937.79</v>
      </c>
      <c r="J216" s="11">
        <f>'[4]STcoopneg'!M92</f>
        <v>1460.9</v>
      </c>
      <c r="K216" s="11">
        <f>'[4]STcoopneg'!N92</f>
        <v>362.9</v>
      </c>
      <c r="L216" s="11">
        <f>'[4]STcoopneg'!O92</f>
        <v>0</v>
      </c>
      <c r="M216" s="142">
        <f>'[4]STcoopneg'!P92</f>
        <v>1823.8</v>
      </c>
      <c r="N216" s="11">
        <f>'[4]STcoopneg'!Q92</f>
        <v>0</v>
      </c>
      <c r="O216" s="11">
        <f>'[4]STcoopneg'!R92</f>
        <v>4.4</v>
      </c>
      <c r="P216" s="11">
        <f>'[4]STcoopneg'!S92</f>
        <v>0</v>
      </c>
      <c r="Q216" s="142">
        <f>'[4]STcoopneg'!T92</f>
        <v>4.4</v>
      </c>
      <c r="R216" s="167" t="s">
        <v>194</v>
      </c>
      <c r="S216" s="11">
        <f>'[4]STcoopneg'!U92</f>
        <v>115.5</v>
      </c>
      <c r="T216" s="11">
        <f>'[4]STcoopneg'!V92</f>
        <v>0</v>
      </c>
      <c r="U216" s="11">
        <f>'[4]STcoopneg'!W92</f>
        <v>0</v>
      </c>
      <c r="V216" s="11">
        <f>'[4]STcoopneg'!X92</f>
        <v>115.5</v>
      </c>
      <c r="W216" s="11">
        <f>'[4]STcoopneg'!Y92</f>
        <v>0</v>
      </c>
      <c r="X216" s="11">
        <f>'[4]STcoopneg'!Z92</f>
        <v>0</v>
      </c>
      <c r="Y216" s="11">
        <f>'[4]STcoopneg'!AA92</f>
        <v>0</v>
      </c>
      <c r="Z216" s="11">
        <f>'[4]STcoopneg'!AB92</f>
        <v>0</v>
      </c>
      <c r="AA216" s="11">
        <f>'[4]STcoopneg'!AC92</f>
        <v>0</v>
      </c>
      <c r="AB216" s="11">
        <f>'[4]STcoopneg'!AD92</f>
        <v>0</v>
      </c>
      <c r="AC216" s="11">
        <f>'[4]STcoopneg'!AE92</f>
        <v>0</v>
      </c>
      <c r="AD216" s="11">
        <f>'[4]STcoopneg'!AF92</f>
        <v>0</v>
      </c>
    </row>
    <row r="217" spans="1:30" s="27" customFormat="1" ht="12.75">
      <c r="A217" s="167" t="s">
        <v>195</v>
      </c>
      <c r="B217" s="11">
        <f>'[4]STcoopneg'!E93</f>
        <v>0</v>
      </c>
      <c r="C217" s="11">
        <f>'[4]STcoopneg'!F93</f>
        <v>0</v>
      </c>
      <c r="D217" s="11">
        <f>'[4]STcoopneg'!G93</f>
        <v>0</v>
      </c>
      <c r="E217" s="142">
        <f>'[4]STcoopneg'!H93</f>
        <v>0</v>
      </c>
      <c r="F217" s="11">
        <f>'[4]STcoopneg'!I93</f>
        <v>838</v>
      </c>
      <c r="G217" s="11">
        <f>'[4]STcoopneg'!J93</f>
        <v>0</v>
      </c>
      <c r="H217" s="11">
        <f>'[4]STcoopneg'!K93</f>
        <v>0</v>
      </c>
      <c r="I217" s="142">
        <f>'[4]STcoopneg'!L93</f>
        <v>838</v>
      </c>
      <c r="J217" s="11">
        <f>'[4]STcoopneg'!M93</f>
        <v>0</v>
      </c>
      <c r="K217" s="11">
        <f>'[4]STcoopneg'!N93</f>
        <v>0</v>
      </c>
      <c r="L217" s="11">
        <f>'[4]STcoopneg'!O93</f>
        <v>0</v>
      </c>
      <c r="M217" s="142">
        <f>'[4]STcoopneg'!P93</f>
        <v>0</v>
      </c>
      <c r="N217" s="11">
        <f>'[4]STcoopneg'!Q93</f>
        <v>0</v>
      </c>
      <c r="O217" s="11">
        <f>'[4]STcoopneg'!R93</f>
        <v>0</v>
      </c>
      <c r="P217" s="11">
        <f>'[4]STcoopneg'!S93</f>
        <v>0</v>
      </c>
      <c r="Q217" s="142">
        <f>'[4]STcoopneg'!T93</f>
        <v>0</v>
      </c>
      <c r="R217" s="167" t="s">
        <v>195</v>
      </c>
      <c r="S217" s="11">
        <f>'[4]STcoopneg'!U93</f>
        <v>0</v>
      </c>
      <c r="T217" s="11">
        <f>'[4]STcoopneg'!V93</f>
        <v>0</v>
      </c>
      <c r="U217" s="11">
        <f>'[4]STcoopneg'!W93</f>
        <v>0</v>
      </c>
      <c r="V217" s="11">
        <f>'[4]STcoopneg'!X93</f>
        <v>0</v>
      </c>
      <c r="W217" s="11">
        <f>'[4]STcoopneg'!Y93</f>
        <v>0</v>
      </c>
      <c r="X217" s="11">
        <f>'[4]STcoopneg'!Z93</f>
        <v>0</v>
      </c>
      <c r="Y217" s="11">
        <f>'[4]STcoopneg'!AA93</f>
        <v>0</v>
      </c>
      <c r="Z217" s="11">
        <f>'[4]STcoopneg'!AB93</f>
        <v>0</v>
      </c>
      <c r="AA217" s="11">
        <f>'[4]STcoopneg'!AC93</f>
        <v>0</v>
      </c>
      <c r="AB217" s="11">
        <f>'[4]STcoopneg'!AD93</f>
        <v>0</v>
      </c>
      <c r="AC217" s="11">
        <f>'[4]STcoopneg'!AE93</f>
        <v>0</v>
      </c>
      <c r="AD217" s="11">
        <f>'[4]STcoopneg'!AF93</f>
        <v>0</v>
      </c>
    </row>
    <row r="218" spans="1:30" s="27" customFormat="1" ht="12.75">
      <c r="A218" s="167" t="s">
        <v>196</v>
      </c>
      <c r="B218" s="11">
        <f>'[4]STcoopneg'!E94</f>
        <v>148.3</v>
      </c>
      <c r="C218" s="11">
        <f>'[4]STcoopneg'!F94</f>
        <v>178.5</v>
      </c>
      <c r="D218" s="11">
        <f>'[4]STcoopneg'!G94</f>
        <v>454.74</v>
      </c>
      <c r="E218" s="142">
        <f>'[4]STcoopneg'!H94</f>
        <v>781.54</v>
      </c>
      <c r="F218" s="11">
        <f>'[4]STcoopneg'!I94</f>
        <v>1282</v>
      </c>
      <c r="G218" s="11">
        <f>'[4]STcoopneg'!J94</f>
        <v>8.8</v>
      </c>
      <c r="H218" s="11">
        <f>'[4]STcoopneg'!K94</f>
        <v>170.92</v>
      </c>
      <c r="I218" s="142">
        <f>'[4]STcoopneg'!L94</f>
        <v>1461.72</v>
      </c>
      <c r="J218" s="11">
        <f>'[4]STcoopneg'!M94</f>
        <v>907.1</v>
      </c>
      <c r="K218" s="11">
        <f>'[4]STcoopneg'!N94</f>
        <v>0</v>
      </c>
      <c r="L218" s="11">
        <f>'[4]STcoopneg'!O94</f>
        <v>15</v>
      </c>
      <c r="M218" s="142">
        <f>'[4]STcoopneg'!P94</f>
        <v>922.1</v>
      </c>
      <c r="N218" s="11">
        <f>'[4]STcoopneg'!Q94</f>
        <v>0</v>
      </c>
      <c r="O218" s="11">
        <f>'[4]STcoopneg'!R94</f>
        <v>0</v>
      </c>
      <c r="P218" s="11">
        <f>'[4]STcoopneg'!S94</f>
        <v>0</v>
      </c>
      <c r="Q218" s="142">
        <f>'[4]STcoopneg'!T94</f>
        <v>0</v>
      </c>
      <c r="R218" s="167" t="s">
        <v>196</v>
      </c>
      <c r="S218" s="11">
        <f>'[4]STcoopneg'!U94</f>
        <v>111.3</v>
      </c>
      <c r="T218" s="11">
        <f>'[4]STcoopneg'!V94</f>
        <v>0</v>
      </c>
      <c r="U218" s="11">
        <f>'[4]STcoopneg'!W94</f>
        <v>7.5</v>
      </c>
      <c r="V218" s="11">
        <f>'[4]STcoopneg'!X94</f>
        <v>118.8</v>
      </c>
      <c r="W218" s="11">
        <f>'[4]STcoopneg'!Y94</f>
        <v>5</v>
      </c>
      <c r="X218" s="11">
        <f>'[4]STcoopneg'!Z94</f>
        <v>0</v>
      </c>
      <c r="Y218" s="11">
        <f>'[4]STcoopneg'!AA94</f>
        <v>0</v>
      </c>
      <c r="Z218" s="11">
        <f>'[4]STcoopneg'!AB94</f>
        <v>5</v>
      </c>
      <c r="AA218" s="11">
        <f>'[4]STcoopneg'!AC94</f>
        <v>0</v>
      </c>
      <c r="AB218" s="11">
        <f>'[4]STcoopneg'!AD94</f>
        <v>0</v>
      </c>
      <c r="AC218" s="11">
        <f>'[4]STcoopneg'!AE94</f>
        <v>0</v>
      </c>
      <c r="AD218" s="11">
        <f>'[4]STcoopneg'!AF94</f>
        <v>0</v>
      </c>
    </row>
    <row r="219" spans="1:30" s="27" customFormat="1" ht="12.75">
      <c r="A219" s="167" t="s">
        <v>197</v>
      </c>
      <c r="B219" s="11">
        <f>'[4]STcoopneg'!E95</f>
        <v>11.1</v>
      </c>
      <c r="C219" s="11">
        <f>'[4]STcoopneg'!F95</f>
        <v>8.1</v>
      </c>
      <c r="D219" s="11">
        <f>'[4]STcoopneg'!G95</f>
        <v>0</v>
      </c>
      <c r="E219" s="142">
        <f>'[4]STcoopneg'!H95</f>
        <v>19.2</v>
      </c>
      <c r="F219" s="11">
        <f>'[4]STcoopneg'!I95</f>
        <v>589.8</v>
      </c>
      <c r="G219" s="11">
        <f>'[4]STcoopneg'!J95</f>
        <v>18.04</v>
      </c>
      <c r="H219" s="11">
        <f>'[4]STcoopneg'!K95</f>
        <v>104.1</v>
      </c>
      <c r="I219" s="142">
        <f>'[4]STcoopneg'!L95</f>
        <v>711.94</v>
      </c>
      <c r="J219" s="11">
        <f>'[4]STcoopneg'!M95</f>
        <v>494.3</v>
      </c>
      <c r="K219" s="11">
        <f>'[4]STcoopneg'!N95</f>
        <v>0</v>
      </c>
      <c r="L219" s="11">
        <f>'[4]STcoopneg'!O95</f>
        <v>0</v>
      </c>
      <c r="M219" s="142">
        <f>'[4]STcoopneg'!P95</f>
        <v>494.3</v>
      </c>
      <c r="N219" s="11">
        <f>'[4]STcoopneg'!Q95</f>
        <v>0</v>
      </c>
      <c r="O219" s="11">
        <f>'[4]STcoopneg'!R95</f>
        <v>0</v>
      </c>
      <c r="P219" s="11">
        <f>'[4]STcoopneg'!S95</f>
        <v>0</v>
      </c>
      <c r="Q219" s="142">
        <f>'[4]STcoopneg'!T95</f>
        <v>0</v>
      </c>
      <c r="R219" s="167" t="s">
        <v>197</v>
      </c>
      <c r="S219" s="11">
        <f>'[4]STcoopneg'!U95</f>
        <v>183.1</v>
      </c>
      <c r="T219" s="11">
        <f>'[4]STcoopneg'!V95</f>
        <v>0</v>
      </c>
      <c r="U219" s="11">
        <f>'[4]STcoopneg'!W95</f>
        <v>0</v>
      </c>
      <c r="V219" s="11">
        <f>'[4]STcoopneg'!X95</f>
        <v>183.1</v>
      </c>
      <c r="W219" s="11">
        <f>'[4]STcoopneg'!Y95</f>
        <v>0</v>
      </c>
      <c r="X219" s="11">
        <f>'[4]STcoopneg'!Z95</f>
        <v>0</v>
      </c>
      <c r="Y219" s="11">
        <f>'[4]STcoopneg'!AA95</f>
        <v>0</v>
      </c>
      <c r="Z219" s="11">
        <f>'[4]STcoopneg'!AB95</f>
        <v>0</v>
      </c>
      <c r="AA219" s="11">
        <f>'[4]STcoopneg'!AC95</f>
        <v>6.4</v>
      </c>
      <c r="AB219" s="11">
        <f>'[4]STcoopneg'!AD95</f>
        <v>0</v>
      </c>
      <c r="AC219" s="11">
        <f>'[4]STcoopneg'!AE95</f>
        <v>0</v>
      </c>
      <c r="AD219" s="11">
        <f>'[4]STcoopneg'!AF95</f>
        <v>6.4</v>
      </c>
    </row>
    <row r="220" spans="1:30" s="27" customFormat="1" ht="12.75">
      <c r="A220" s="167" t="s">
        <v>198</v>
      </c>
      <c r="B220" s="11">
        <f>'[4]STcoopneg'!E96</f>
        <v>0</v>
      </c>
      <c r="C220" s="11">
        <f>'[4]STcoopneg'!F96</f>
        <v>6</v>
      </c>
      <c r="D220" s="11">
        <f>'[4]STcoopneg'!G96</f>
        <v>0</v>
      </c>
      <c r="E220" s="142">
        <f>'[4]STcoopneg'!H96</f>
        <v>6</v>
      </c>
      <c r="F220" s="11">
        <f>'[4]STcoopneg'!I96</f>
        <v>0</v>
      </c>
      <c r="G220" s="11">
        <f>'[4]STcoopneg'!J96</f>
        <v>0</v>
      </c>
      <c r="H220" s="11">
        <f>'[4]STcoopneg'!K96</f>
        <v>0</v>
      </c>
      <c r="I220" s="142">
        <f>'[4]STcoopneg'!L96</f>
        <v>0</v>
      </c>
      <c r="J220" s="11">
        <f>'[4]STcoopneg'!M96</f>
        <v>0</v>
      </c>
      <c r="K220" s="11">
        <f>'[4]STcoopneg'!N96</f>
        <v>0</v>
      </c>
      <c r="L220" s="11">
        <f>'[4]STcoopneg'!O96</f>
        <v>0</v>
      </c>
      <c r="M220" s="142">
        <f>'[4]STcoopneg'!P96</f>
        <v>0</v>
      </c>
      <c r="N220" s="11">
        <f>'[4]STcoopneg'!Q96</f>
        <v>0</v>
      </c>
      <c r="O220" s="11">
        <f>'[4]STcoopneg'!R96</f>
        <v>0</v>
      </c>
      <c r="P220" s="11">
        <f>'[4]STcoopneg'!S96</f>
        <v>0</v>
      </c>
      <c r="Q220" s="142">
        <f>'[4]STcoopneg'!T96</f>
        <v>0</v>
      </c>
      <c r="R220" s="167" t="s">
        <v>198</v>
      </c>
      <c r="S220" s="11">
        <f>'[4]STcoopneg'!U96</f>
        <v>0</v>
      </c>
      <c r="T220" s="11">
        <f>'[4]STcoopneg'!V96</f>
        <v>0</v>
      </c>
      <c r="U220" s="11">
        <f>'[4]STcoopneg'!W96</f>
        <v>0</v>
      </c>
      <c r="V220" s="11">
        <f>'[4]STcoopneg'!X96</f>
        <v>0</v>
      </c>
      <c r="W220" s="11">
        <f>'[4]STcoopneg'!Y96</f>
        <v>0</v>
      </c>
      <c r="X220" s="11">
        <f>'[4]STcoopneg'!Z96</f>
        <v>0</v>
      </c>
      <c r="Y220" s="11">
        <f>'[4]STcoopneg'!AA96</f>
        <v>0</v>
      </c>
      <c r="Z220" s="11">
        <f>'[4]STcoopneg'!AB96</f>
        <v>0</v>
      </c>
      <c r="AA220" s="11">
        <f>'[4]STcoopneg'!AC96</f>
        <v>0</v>
      </c>
      <c r="AB220" s="11">
        <f>'[4]STcoopneg'!AD96</f>
        <v>0</v>
      </c>
      <c r="AC220" s="11">
        <f>'[4]STcoopneg'!AE96</f>
        <v>0</v>
      </c>
      <c r="AD220" s="11">
        <f>'[4]STcoopneg'!AF96</f>
        <v>0</v>
      </c>
    </row>
    <row r="221" spans="1:30" s="27" customFormat="1" ht="12.75">
      <c r="A221" s="167" t="s">
        <v>199</v>
      </c>
      <c r="B221" s="11">
        <f>'[4]STcoopneg'!E97</f>
        <v>0</v>
      </c>
      <c r="C221" s="11">
        <f>'[4]STcoopneg'!F97</f>
        <v>0</v>
      </c>
      <c r="D221" s="11">
        <f>'[4]STcoopneg'!G97</f>
        <v>683.1</v>
      </c>
      <c r="E221" s="142">
        <f>'[4]STcoopneg'!H97</f>
        <v>683.1</v>
      </c>
      <c r="F221" s="11">
        <f>'[4]STcoopneg'!I97</f>
        <v>285.5</v>
      </c>
      <c r="G221" s="11">
        <f>'[4]STcoopneg'!J97</f>
        <v>0</v>
      </c>
      <c r="H221" s="11">
        <f>'[4]STcoopneg'!K97</f>
        <v>0</v>
      </c>
      <c r="I221" s="142">
        <f>'[4]STcoopneg'!L97</f>
        <v>285.5</v>
      </c>
      <c r="J221" s="11">
        <f>'[4]STcoopneg'!M97</f>
        <v>34.8</v>
      </c>
      <c r="K221" s="11">
        <f>'[4]STcoopneg'!N97</f>
        <v>0</v>
      </c>
      <c r="L221" s="11">
        <f>'[4]STcoopneg'!O97</f>
        <v>0</v>
      </c>
      <c r="M221" s="142">
        <f>'[4]STcoopneg'!P97</f>
        <v>34.8</v>
      </c>
      <c r="N221" s="11">
        <f>'[4]STcoopneg'!Q97</f>
        <v>0</v>
      </c>
      <c r="O221" s="11">
        <f>'[4]STcoopneg'!R97</f>
        <v>0</v>
      </c>
      <c r="P221" s="11">
        <f>'[4]STcoopneg'!S97</f>
        <v>0</v>
      </c>
      <c r="Q221" s="142">
        <f>'[4]STcoopneg'!T97</f>
        <v>0</v>
      </c>
      <c r="R221" s="167" t="s">
        <v>199</v>
      </c>
      <c r="S221" s="11">
        <f>'[4]STcoopneg'!U97</f>
        <v>0</v>
      </c>
      <c r="T221" s="11">
        <f>'[4]STcoopneg'!V97</f>
        <v>0</v>
      </c>
      <c r="U221" s="11">
        <f>'[4]STcoopneg'!W97</f>
        <v>77.2</v>
      </c>
      <c r="V221" s="11">
        <f>'[4]STcoopneg'!X97</f>
        <v>77.2</v>
      </c>
      <c r="W221" s="11">
        <f>'[4]STcoopneg'!Y97</f>
        <v>0</v>
      </c>
      <c r="X221" s="11">
        <f>'[4]STcoopneg'!Z97</f>
        <v>0</v>
      </c>
      <c r="Y221" s="11">
        <f>'[4]STcoopneg'!AA97</f>
        <v>0</v>
      </c>
      <c r="Z221" s="11">
        <f>'[4]STcoopneg'!AB97</f>
        <v>0</v>
      </c>
      <c r="AA221" s="11">
        <f>'[4]STcoopneg'!AC97</f>
        <v>0</v>
      </c>
      <c r="AB221" s="11">
        <f>'[4]STcoopneg'!AD97</f>
        <v>0</v>
      </c>
      <c r="AC221" s="11">
        <f>'[4]STcoopneg'!AE97</f>
        <v>0</v>
      </c>
      <c r="AD221" s="11">
        <f>'[4]STcoopneg'!AF97</f>
        <v>0</v>
      </c>
    </row>
    <row r="222" spans="1:30" s="27" customFormat="1" ht="12.75">
      <c r="A222" s="167" t="s">
        <v>200</v>
      </c>
      <c r="B222" s="11">
        <f>'[4]STcoopneg'!E98</f>
        <v>0</v>
      </c>
      <c r="C222" s="11">
        <f>'[4]STcoopneg'!F98</f>
        <v>0</v>
      </c>
      <c r="D222" s="11">
        <f>'[4]STcoopneg'!G98</f>
        <v>0</v>
      </c>
      <c r="E222" s="142">
        <f>'[4]STcoopneg'!H98</f>
        <v>0</v>
      </c>
      <c r="F222" s="11">
        <f>'[4]STcoopneg'!I98</f>
        <v>15.3</v>
      </c>
      <c r="G222" s="11">
        <f>'[4]STcoopneg'!J98</f>
        <v>0</v>
      </c>
      <c r="H222" s="11">
        <f>'[4]STcoopneg'!K98</f>
        <v>0</v>
      </c>
      <c r="I222" s="142">
        <f>'[4]STcoopneg'!L98</f>
        <v>15.3</v>
      </c>
      <c r="J222" s="11">
        <f>'[4]STcoopneg'!M98</f>
        <v>0</v>
      </c>
      <c r="K222" s="11">
        <f>'[4]STcoopneg'!N98</f>
        <v>0</v>
      </c>
      <c r="L222" s="11">
        <f>'[4]STcoopneg'!O98</f>
        <v>0</v>
      </c>
      <c r="M222" s="142">
        <f>'[4]STcoopneg'!P98</f>
        <v>0</v>
      </c>
      <c r="N222" s="11">
        <f>'[4]STcoopneg'!Q98</f>
        <v>0</v>
      </c>
      <c r="O222" s="11">
        <f>'[4]STcoopneg'!R98</f>
        <v>0</v>
      </c>
      <c r="P222" s="11">
        <f>'[4]STcoopneg'!S98</f>
        <v>0</v>
      </c>
      <c r="Q222" s="142">
        <f>'[4]STcoopneg'!T98</f>
        <v>0</v>
      </c>
      <c r="R222" s="167" t="s">
        <v>200</v>
      </c>
      <c r="S222" s="11">
        <f>'[4]STcoopneg'!U98</f>
        <v>0</v>
      </c>
      <c r="T222" s="11">
        <f>'[4]STcoopneg'!V98</f>
        <v>0</v>
      </c>
      <c r="U222" s="11">
        <f>'[4]STcoopneg'!W98</f>
        <v>0</v>
      </c>
      <c r="V222" s="11">
        <f>'[4]STcoopneg'!X98</f>
        <v>0</v>
      </c>
      <c r="W222" s="11">
        <f>'[4]STcoopneg'!Y98</f>
        <v>0</v>
      </c>
      <c r="X222" s="11">
        <f>'[4]STcoopneg'!Z98</f>
        <v>0</v>
      </c>
      <c r="Y222" s="11">
        <f>'[4]STcoopneg'!AA98</f>
        <v>0</v>
      </c>
      <c r="Z222" s="11">
        <f>'[4]STcoopneg'!AB98</f>
        <v>0</v>
      </c>
      <c r="AA222" s="11">
        <f>'[4]STcoopneg'!AC98</f>
        <v>0</v>
      </c>
      <c r="AB222" s="11">
        <f>'[4]STcoopneg'!AD98</f>
        <v>0</v>
      </c>
      <c r="AC222" s="11">
        <f>'[4]STcoopneg'!AE98</f>
        <v>0</v>
      </c>
      <c r="AD222" s="11">
        <f>'[4]STcoopneg'!AF98</f>
        <v>0</v>
      </c>
    </row>
    <row r="223" spans="1:30" s="27" customFormat="1" ht="12.75">
      <c r="A223" s="167" t="s">
        <v>201</v>
      </c>
      <c r="B223" s="11">
        <f>'[4]STcoopneg'!E99</f>
        <v>5</v>
      </c>
      <c r="C223" s="11">
        <f>'[4]STcoopneg'!F99</f>
        <v>2</v>
      </c>
      <c r="D223" s="11">
        <f>'[4]STcoopneg'!G99</f>
        <v>21.6</v>
      </c>
      <c r="E223" s="142">
        <f>'[4]STcoopneg'!H99</f>
        <v>28.6</v>
      </c>
      <c r="F223" s="11">
        <f>'[4]STcoopneg'!I99</f>
        <v>33.95</v>
      </c>
      <c r="G223" s="11">
        <f>'[4]STcoopneg'!J99</f>
        <v>0</v>
      </c>
      <c r="H223" s="11">
        <f>'[4]STcoopneg'!K99</f>
        <v>0</v>
      </c>
      <c r="I223" s="142">
        <f>'[4]STcoopneg'!L99</f>
        <v>33.95</v>
      </c>
      <c r="J223" s="11">
        <f>'[4]STcoopneg'!M99</f>
        <v>8</v>
      </c>
      <c r="K223" s="11">
        <f>'[4]STcoopneg'!N99</f>
        <v>0</v>
      </c>
      <c r="L223" s="11">
        <f>'[4]STcoopneg'!O99</f>
        <v>0</v>
      </c>
      <c r="M223" s="142">
        <f>'[4]STcoopneg'!P99</f>
        <v>8</v>
      </c>
      <c r="N223" s="11">
        <f>'[4]STcoopneg'!Q99</f>
        <v>0</v>
      </c>
      <c r="O223" s="11">
        <f>'[4]STcoopneg'!R99</f>
        <v>0</v>
      </c>
      <c r="P223" s="11">
        <f>'[4]STcoopneg'!S99</f>
        <v>0</v>
      </c>
      <c r="Q223" s="142">
        <f>'[4]STcoopneg'!T99</f>
        <v>0</v>
      </c>
      <c r="R223" s="167" t="s">
        <v>201</v>
      </c>
      <c r="S223" s="11">
        <f>'[4]STcoopneg'!U99</f>
        <v>0</v>
      </c>
      <c r="T223" s="11">
        <f>'[4]STcoopneg'!V99</f>
        <v>0</v>
      </c>
      <c r="U223" s="11">
        <f>'[4]STcoopneg'!W99</f>
        <v>10</v>
      </c>
      <c r="V223" s="11">
        <f>'[4]STcoopneg'!X99</f>
        <v>10</v>
      </c>
      <c r="W223" s="11">
        <f>'[4]STcoopneg'!Y99</f>
        <v>0</v>
      </c>
      <c r="X223" s="11">
        <f>'[4]STcoopneg'!Z99</f>
        <v>0</v>
      </c>
      <c r="Y223" s="11">
        <f>'[4]STcoopneg'!AA99</f>
        <v>0</v>
      </c>
      <c r="Z223" s="11">
        <f>'[4]STcoopneg'!AB99</f>
        <v>0</v>
      </c>
      <c r="AA223" s="11">
        <f>'[4]STcoopneg'!AC99</f>
        <v>0</v>
      </c>
      <c r="AB223" s="11">
        <f>'[4]STcoopneg'!AD99</f>
        <v>0</v>
      </c>
      <c r="AC223" s="11">
        <f>'[4]STcoopneg'!AE99</f>
        <v>0</v>
      </c>
      <c r="AD223" s="11">
        <f>'[4]STcoopneg'!AF99</f>
        <v>0</v>
      </c>
    </row>
    <row r="224" spans="1:30" s="72" customFormat="1" ht="12.75">
      <c r="A224" s="179" t="s">
        <v>103</v>
      </c>
      <c r="B224" s="163">
        <f aca="true" t="shared" si="38" ref="B224:Q224">B216+B217+B218+B219+B220+B221+B222+B223</f>
        <v>164.4</v>
      </c>
      <c r="C224" s="163">
        <f t="shared" si="38"/>
        <v>264.90000000000003</v>
      </c>
      <c r="D224" s="163">
        <f t="shared" si="38"/>
        <v>1161.9499999999998</v>
      </c>
      <c r="E224" s="163">
        <f t="shared" si="38"/>
        <v>1591.25</v>
      </c>
      <c r="F224" s="163">
        <f t="shared" si="38"/>
        <v>3817.3500000000004</v>
      </c>
      <c r="G224" s="163">
        <f t="shared" si="38"/>
        <v>189.74</v>
      </c>
      <c r="H224" s="163">
        <f t="shared" si="38"/>
        <v>277.11</v>
      </c>
      <c r="I224" s="163">
        <f t="shared" si="38"/>
        <v>4284.200000000001</v>
      </c>
      <c r="J224" s="163">
        <f t="shared" si="38"/>
        <v>2905.1000000000004</v>
      </c>
      <c r="K224" s="163">
        <f t="shared" si="38"/>
        <v>362.9</v>
      </c>
      <c r="L224" s="163">
        <f t="shared" si="38"/>
        <v>15</v>
      </c>
      <c r="M224" s="163">
        <f t="shared" si="38"/>
        <v>3283.0000000000005</v>
      </c>
      <c r="N224" s="163">
        <f t="shared" si="38"/>
        <v>0</v>
      </c>
      <c r="O224" s="163">
        <f t="shared" si="38"/>
        <v>4.4</v>
      </c>
      <c r="P224" s="163">
        <f t="shared" si="38"/>
        <v>0</v>
      </c>
      <c r="Q224" s="163">
        <f t="shared" si="38"/>
        <v>4.4</v>
      </c>
      <c r="R224" s="179" t="s">
        <v>103</v>
      </c>
      <c r="S224" s="163">
        <f aca="true" t="shared" si="39" ref="S224:AD224">S216+S217+S218+S219+S220+S221+S222+S223</f>
        <v>409.9</v>
      </c>
      <c r="T224" s="163">
        <f t="shared" si="39"/>
        <v>0</v>
      </c>
      <c r="U224" s="163">
        <f t="shared" si="39"/>
        <v>94.7</v>
      </c>
      <c r="V224" s="163">
        <f t="shared" si="39"/>
        <v>504.59999999999997</v>
      </c>
      <c r="W224" s="163">
        <f t="shared" si="39"/>
        <v>5</v>
      </c>
      <c r="X224" s="163">
        <f t="shared" si="39"/>
        <v>0</v>
      </c>
      <c r="Y224" s="163">
        <f t="shared" si="39"/>
        <v>0</v>
      </c>
      <c r="Z224" s="163">
        <f t="shared" si="39"/>
        <v>5</v>
      </c>
      <c r="AA224" s="163">
        <f t="shared" si="39"/>
        <v>6.4</v>
      </c>
      <c r="AB224" s="163">
        <f t="shared" si="39"/>
        <v>0</v>
      </c>
      <c r="AC224" s="163">
        <f t="shared" si="39"/>
        <v>0</v>
      </c>
      <c r="AD224" s="163">
        <f t="shared" si="39"/>
        <v>6.4</v>
      </c>
    </row>
    <row r="225" spans="1:30" s="27" customFormat="1" ht="12.75">
      <c r="A225" s="170" t="s">
        <v>202</v>
      </c>
      <c r="B225" s="11"/>
      <c r="C225" s="11"/>
      <c r="D225" s="11"/>
      <c r="E225" s="142"/>
      <c r="F225" s="11"/>
      <c r="G225" s="11"/>
      <c r="H225" s="11"/>
      <c r="I225" s="142"/>
      <c r="J225" s="11"/>
      <c r="K225" s="11"/>
      <c r="L225" s="11"/>
      <c r="M225" s="142"/>
      <c r="N225" s="11"/>
      <c r="O225" s="11"/>
      <c r="P225" s="11"/>
      <c r="Q225" s="142"/>
      <c r="R225" s="170" t="s">
        <v>202</v>
      </c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s="27" customFormat="1" ht="12.75">
      <c r="A226" s="167" t="s">
        <v>203</v>
      </c>
      <c r="B226" s="11">
        <f>'[4]STcoopneg'!E101</f>
        <v>615.2</v>
      </c>
      <c r="C226" s="11">
        <f>'[4]STcoopneg'!F101</f>
        <v>699.5</v>
      </c>
      <c r="D226" s="11">
        <f>'[4]STcoopneg'!G101</f>
        <v>18.6</v>
      </c>
      <c r="E226" s="142">
        <f>'[4]STcoopneg'!H101</f>
        <v>1333.3</v>
      </c>
      <c r="F226" s="11">
        <f>'[4]STcoopneg'!I101</f>
        <v>1.9</v>
      </c>
      <c r="G226" s="11">
        <f>'[4]STcoopneg'!J101</f>
        <v>460.4</v>
      </c>
      <c r="H226" s="11">
        <f>'[4]STcoopneg'!K101</f>
        <v>32.2</v>
      </c>
      <c r="I226" s="142">
        <f>'[4]STcoopneg'!L101</f>
        <v>494.5</v>
      </c>
      <c r="J226" s="11">
        <f>'[4]STcoopneg'!M101</f>
        <v>219.9</v>
      </c>
      <c r="K226" s="11">
        <f>'[4]STcoopneg'!N101</f>
        <v>0</v>
      </c>
      <c r="L226" s="11">
        <f>'[4]STcoopneg'!O101</f>
        <v>0</v>
      </c>
      <c r="M226" s="142">
        <f>'[4]STcoopneg'!P101</f>
        <v>219.9</v>
      </c>
      <c r="N226" s="11">
        <f>'[4]STcoopneg'!Q101</f>
        <v>0</v>
      </c>
      <c r="O226" s="11">
        <f>'[4]STcoopneg'!R101</f>
        <v>0</v>
      </c>
      <c r="P226" s="11">
        <f>'[4]STcoopneg'!S101</f>
        <v>0</v>
      </c>
      <c r="Q226" s="142">
        <f>'[4]STcoopneg'!T101</f>
        <v>0</v>
      </c>
      <c r="R226" s="167" t="s">
        <v>203</v>
      </c>
      <c r="S226" s="11">
        <f>'[4]STcoopneg'!U101</f>
        <v>7.8</v>
      </c>
      <c r="T226" s="11">
        <f>'[4]STcoopneg'!V101</f>
        <v>58.8</v>
      </c>
      <c r="U226" s="11">
        <f>'[4]STcoopneg'!W101</f>
        <v>0</v>
      </c>
      <c r="V226" s="11">
        <f>'[4]STcoopneg'!X101</f>
        <v>66.6</v>
      </c>
      <c r="W226" s="11">
        <f>'[4]STcoopneg'!Y101</f>
        <v>10.7</v>
      </c>
      <c r="X226" s="11">
        <f>'[4]STcoopneg'!Z101</f>
        <v>101.68</v>
      </c>
      <c r="Y226" s="11">
        <f>'[4]STcoopneg'!AA101</f>
        <v>0</v>
      </c>
      <c r="Z226" s="11">
        <f>'[4]STcoopneg'!AB101</f>
        <v>112.38</v>
      </c>
      <c r="AA226" s="11">
        <f>'[4]STcoopneg'!AC101</f>
        <v>0</v>
      </c>
      <c r="AB226" s="11">
        <f>'[4]STcoopneg'!AD101</f>
        <v>0</v>
      </c>
      <c r="AC226" s="11">
        <f>'[4]STcoopneg'!AE101</f>
        <v>0</v>
      </c>
      <c r="AD226" s="11">
        <f>'[4]STcoopneg'!AF101</f>
        <v>0</v>
      </c>
    </row>
    <row r="227" spans="1:30" s="27" customFormat="1" ht="12.75">
      <c r="A227" s="167" t="s">
        <v>204</v>
      </c>
      <c r="B227" s="11">
        <f>'[4]STcoopneg'!E102</f>
        <v>0</v>
      </c>
      <c r="C227" s="11">
        <f>'[4]STcoopneg'!F102</f>
        <v>0</v>
      </c>
      <c r="D227" s="11">
        <f>'[4]STcoopneg'!G102</f>
        <v>0</v>
      </c>
      <c r="E227" s="142">
        <f>'[4]STcoopneg'!H102</f>
        <v>0</v>
      </c>
      <c r="F227" s="11">
        <f>'[4]STcoopneg'!I102</f>
        <v>0</v>
      </c>
      <c r="G227" s="11">
        <f>'[4]STcoopneg'!J102</f>
        <v>0</v>
      </c>
      <c r="H227" s="11">
        <f>'[4]STcoopneg'!K102</f>
        <v>0</v>
      </c>
      <c r="I227" s="142">
        <f>'[4]STcoopneg'!L102</f>
        <v>0</v>
      </c>
      <c r="J227" s="11">
        <f>'[4]STcoopneg'!M102</f>
        <v>0</v>
      </c>
      <c r="K227" s="11">
        <f>'[4]STcoopneg'!N102</f>
        <v>0</v>
      </c>
      <c r="L227" s="11">
        <f>'[4]STcoopneg'!O102</f>
        <v>0</v>
      </c>
      <c r="M227" s="142">
        <f>'[4]STcoopneg'!P102</f>
        <v>0</v>
      </c>
      <c r="N227" s="11">
        <f>'[4]STcoopneg'!Q102</f>
        <v>0</v>
      </c>
      <c r="O227" s="11">
        <f>'[4]STcoopneg'!R102</f>
        <v>0</v>
      </c>
      <c r="P227" s="11">
        <f>'[4]STcoopneg'!S102</f>
        <v>0</v>
      </c>
      <c r="Q227" s="142">
        <f>'[4]STcoopneg'!T102</f>
        <v>0</v>
      </c>
      <c r="R227" s="167" t="s">
        <v>204</v>
      </c>
      <c r="S227" s="11">
        <f>'[4]STcoopneg'!U102</f>
        <v>0</v>
      </c>
      <c r="T227" s="11">
        <f>'[4]STcoopneg'!V102</f>
        <v>0</v>
      </c>
      <c r="U227" s="11">
        <f>'[4]STcoopneg'!W102</f>
        <v>0</v>
      </c>
      <c r="V227" s="11">
        <f>'[4]STcoopneg'!X102</f>
        <v>0</v>
      </c>
      <c r="W227" s="11">
        <f>'[4]STcoopneg'!Y102</f>
        <v>0</v>
      </c>
      <c r="X227" s="11">
        <f>'[4]STcoopneg'!Z102</f>
        <v>0</v>
      </c>
      <c r="Y227" s="11">
        <f>'[4]STcoopneg'!AA102</f>
        <v>0</v>
      </c>
      <c r="Z227" s="11">
        <f>'[4]STcoopneg'!AB102</f>
        <v>0</v>
      </c>
      <c r="AA227" s="11">
        <f>'[4]STcoopneg'!AC102</f>
        <v>0</v>
      </c>
      <c r="AB227" s="11">
        <f>'[4]STcoopneg'!AD102</f>
        <v>0</v>
      </c>
      <c r="AC227" s="11">
        <f>'[4]STcoopneg'!AE102</f>
        <v>0</v>
      </c>
      <c r="AD227" s="11">
        <f>'[4]STcoopneg'!AF102</f>
        <v>0</v>
      </c>
    </row>
    <row r="228" spans="1:30" s="27" customFormat="1" ht="12.75">
      <c r="A228" s="167" t="s">
        <v>205</v>
      </c>
      <c r="B228" s="11">
        <f>'[4]STcoopneg'!E103</f>
        <v>0</v>
      </c>
      <c r="C228" s="11">
        <f>'[4]STcoopneg'!F103</f>
        <v>10.2</v>
      </c>
      <c r="D228" s="11">
        <f>'[4]STcoopneg'!G103</f>
        <v>0</v>
      </c>
      <c r="E228" s="142">
        <f>'[4]STcoopneg'!H103</f>
        <v>10.2</v>
      </c>
      <c r="F228" s="11">
        <f>'[4]STcoopneg'!I103</f>
        <v>0</v>
      </c>
      <c r="G228" s="11">
        <f>'[4]STcoopneg'!J103</f>
        <v>21</v>
      </c>
      <c r="H228" s="11">
        <f>'[4]STcoopneg'!K103</f>
        <v>0</v>
      </c>
      <c r="I228" s="142">
        <f>'[4]STcoopneg'!L103</f>
        <v>21</v>
      </c>
      <c r="J228" s="11">
        <f>'[4]STcoopneg'!M103</f>
        <v>0</v>
      </c>
      <c r="K228" s="11">
        <f>'[4]STcoopneg'!N103</f>
        <v>0</v>
      </c>
      <c r="L228" s="11">
        <f>'[4]STcoopneg'!O103</f>
        <v>26.8</v>
      </c>
      <c r="M228" s="142">
        <f>'[4]STcoopneg'!P103</f>
        <v>26.8</v>
      </c>
      <c r="N228" s="11">
        <f>'[4]STcoopneg'!Q103</f>
        <v>0</v>
      </c>
      <c r="O228" s="11">
        <f>'[4]STcoopneg'!R103</f>
        <v>0</v>
      </c>
      <c r="P228" s="11">
        <f>'[4]STcoopneg'!S103</f>
        <v>0</v>
      </c>
      <c r="Q228" s="142">
        <f>'[4]STcoopneg'!T103</f>
        <v>0</v>
      </c>
      <c r="R228" s="167" t="s">
        <v>205</v>
      </c>
      <c r="S228" s="11">
        <f>'[4]STcoopneg'!U103</f>
        <v>0</v>
      </c>
      <c r="T228" s="11">
        <f>'[4]STcoopneg'!V103</f>
        <v>0</v>
      </c>
      <c r="U228" s="11">
        <f>'[4]STcoopneg'!W103</f>
        <v>0</v>
      </c>
      <c r="V228" s="11">
        <f>'[4]STcoopneg'!X103</f>
        <v>0</v>
      </c>
      <c r="W228" s="11">
        <f>'[4]STcoopneg'!Y103</f>
        <v>0</v>
      </c>
      <c r="X228" s="11">
        <f>'[4]STcoopneg'!Z103</f>
        <v>0</v>
      </c>
      <c r="Y228" s="11">
        <f>'[4]STcoopneg'!AA103</f>
        <v>0</v>
      </c>
      <c r="Z228" s="11">
        <f>'[4]STcoopneg'!AB103</f>
        <v>0</v>
      </c>
      <c r="AA228" s="11">
        <f>'[4]STcoopneg'!AC103</f>
        <v>0</v>
      </c>
      <c r="AB228" s="11">
        <f>'[4]STcoopneg'!AD103</f>
        <v>0</v>
      </c>
      <c r="AC228" s="11">
        <f>'[4]STcoopneg'!AE103</f>
        <v>0</v>
      </c>
      <c r="AD228" s="11">
        <f>'[4]STcoopneg'!AF103</f>
        <v>0</v>
      </c>
    </row>
    <row r="229" spans="1:30" s="27" customFormat="1" ht="12.75">
      <c r="A229" s="167" t="s">
        <v>206</v>
      </c>
      <c r="B229" s="11">
        <f>'[4]STcoopneg'!E104</f>
        <v>99.4</v>
      </c>
      <c r="C229" s="11">
        <f>'[4]STcoopneg'!F104</f>
        <v>91</v>
      </c>
      <c r="D229" s="11">
        <f>'[4]STcoopneg'!G104</f>
        <v>0</v>
      </c>
      <c r="E229" s="142">
        <f>'[4]STcoopneg'!H104</f>
        <v>190.4</v>
      </c>
      <c r="F229" s="11">
        <f>'[4]STcoopneg'!I104</f>
        <v>0</v>
      </c>
      <c r="G229" s="11">
        <f>'[4]STcoopneg'!J104</f>
        <v>112</v>
      </c>
      <c r="H229" s="11">
        <f>'[4]STcoopneg'!K104</f>
        <v>0</v>
      </c>
      <c r="I229" s="142">
        <f>'[4]STcoopneg'!L104</f>
        <v>112</v>
      </c>
      <c r="J229" s="11">
        <f>'[4]STcoopneg'!M104</f>
        <v>0</v>
      </c>
      <c r="K229" s="11">
        <f>'[4]STcoopneg'!N104</f>
        <v>0</v>
      </c>
      <c r="L229" s="11">
        <f>'[4]STcoopneg'!O104</f>
        <v>0</v>
      </c>
      <c r="M229" s="142">
        <f>'[4]STcoopneg'!P104</f>
        <v>0</v>
      </c>
      <c r="N229" s="11">
        <f>'[4]STcoopneg'!Q104</f>
        <v>0</v>
      </c>
      <c r="O229" s="11">
        <f>'[4]STcoopneg'!R104</f>
        <v>0</v>
      </c>
      <c r="P229" s="11">
        <f>'[4]STcoopneg'!S104</f>
        <v>0</v>
      </c>
      <c r="Q229" s="142">
        <f>'[4]STcoopneg'!T104</f>
        <v>0</v>
      </c>
      <c r="R229" s="167" t="s">
        <v>206</v>
      </c>
      <c r="S229" s="11">
        <f>'[4]STcoopneg'!U104</f>
        <v>21.2</v>
      </c>
      <c r="T229" s="11">
        <f>'[4]STcoopneg'!V104</f>
        <v>8.5</v>
      </c>
      <c r="U229" s="11">
        <f>'[4]STcoopneg'!W104</f>
        <v>0</v>
      </c>
      <c r="V229" s="11">
        <f>'[4]STcoopneg'!X104</f>
        <v>29.7</v>
      </c>
      <c r="W229" s="11">
        <f>'[4]STcoopneg'!Y104</f>
        <v>0</v>
      </c>
      <c r="X229" s="11">
        <f>'[4]STcoopneg'!Z104</f>
        <v>0</v>
      </c>
      <c r="Y229" s="11">
        <f>'[4]STcoopneg'!AA104</f>
        <v>0</v>
      </c>
      <c r="Z229" s="11">
        <f>'[4]STcoopneg'!AB104</f>
        <v>0</v>
      </c>
      <c r="AA229" s="11">
        <f>'[4]STcoopneg'!AC104</f>
        <v>0</v>
      </c>
      <c r="AB229" s="11">
        <f>'[4]STcoopneg'!AD104</f>
        <v>0</v>
      </c>
      <c r="AC229" s="11">
        <f>'[4]STcoopneg'!AE104</f>
        <v>0</v>
      </c>
      <c r="AD229" s="11">
        <f>'[4]STcoopneg'!AF104</f>
        <v>0</v>
      </c>
    </row>
    <row r="230" spans="1:30" s="72" customFormat="1" ht="12.75">
      <c r="A230" s="179" t="s">
        <v>103</v>
      </c>
      <c r="B230" s="163">
        <f aca="true" t="shared" si="40" ref="B230:Q230">B226+B227+B228+B229</f>
        <v>714.6</v>
      </c>
      <c r="C230" s="163">
        <f t="shared" si="40"/>
        <v>800.7</v>
      </c>
      <c r="D230" s="163">
        <f t="shared" si="40"/>
        <v>18.6</v>
      </c>
      <c r="E230" s="163">
        <f t="shared" si="40"/>
        <v>1533.9</v>
      </c>
      <c r="F230" s="163">
        <f t="shared" si="40"/>
        <v>1.9</v>
      </c>
      <c r="G230" s="163">
        <f t="shared" si="40"/>
        <v>593.4</v>
      </c>
      <c r="H230" s="163">
        <f t="shared" si="40"/>
        <v>32.2</v>
      </c>
      <c r="I230" s="163">
        <f t="shared" si="40"/>
        <v>627.5</v>
      </c>
      <c r="J230" s="163">
        <f t="shared" si="40"/>
        <v>219.9</v>
      </c>
      <c r="K230" s="163">
        <f t="shared" si="40"/>
        <v>0</v>
      </c>
      <c r="L230" s="163">
        <f t="shared" si="40"/>
        <v>26.8</v>
      </c>
      <c r="M230" s="163">
        <f t="shared" si="40"/>
        <v>246.70000000000002</v>
      </c>
      <c r="N230" s="163">
        <f t="shared" si="40"/>
        <v>0</v>
      </c>
      <c r="O230" s="163">
        <f t="shared" si="40"/>
        <v>0</v>
      </c>
      <c r="P230" s="163">
        <f t="shared" si="40"/>
        <v>0</v>
      </c>
      <c r="Q230" s="163">
        <f t="shared" si="40"/>
        <v>0</v>
      </c>
      <c r="R230" s="179" t="s">
        <v>103</v>
      </c>
      <c r="S230" s="163">
        <f aca="true" t="shared" si="41" ref="S230:AD230">S226+S227+S228+S229</f>
        <v>29</v>
      </c>
      <c r="T230" s="163">
        <f t="shared" si="41"/>
        <v>67.3</v>
      </c>
      <c r="U230" s="163">
        <f t="shared" si="41"/>
        <v>0</v>
      </c>
      <c r="V230" s="163">
        <f t="shared" si="41"/>
        <v>96.3</v>
      </c>
      <c r="W230" s="163">
        <f t="shared" si="41"/>
        <v>10.7</v>
      </c>
      <c r="X230" s="163">
        <f t="shared" si="41"/>
        <v>101.68</v>
      </c>
      <c r="Y230" s="163">
        <f t="shared" si="41"/>
        <v>0</v>
      </c>
      <c r="Z230" s="163">
        <f t="shared" si="41"/>
        <v>112.38</v>
      </c>
      <c r="AA230" s="163">
        <f t="shared" si="41"/>
        <v>0</v>
      </c>
      <c r="AB230" s="163">
        <f t="shared" si="41"/>
        <v>0</v>
      </c>
      <c r="AC230" s="163">
        <f t="shared" si="41"/>
        <v>0</v>
      </c>
      <c r="AD230" s="163">
        <f t="shared" si="41"/>
        <v>0</v>
      </c>
    </row>
    <row r="231" spans="1:30" s="27" customFormat="1" ht="12.75">
      <c r="A231" s="170" t="s">
        <v>207</v>
      </c>
      <c r="B231" s="11"/>
      <c r="C231" s="11"/>
      <c r="D231" s="11"/>
      <c r="E231" s="142"/>
      <c r="F231" s="11"/>
      <c r="G231" s="11"/>
      <c r="H231" s="11"/>
      <c r="I231" s="142"/>
      <c r="J231" s="11"/>
      <c r="K231" s="11"/>
      <c r="L231" s="11"/>
      <c r="M231" s="142"/>
      <c r="N231" s="11"/>
      <c r="O231" s="11"/>
      <c r="P231" s="11"/>
      <c r="Q231" s="142"/>
      <c r="R231" s="170" t="s">
        <v>207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s="27" customFormat="1" ht="12.75">
      <c r="A232" s="167" t="s">
        <v>208</v>
      </c>
      <c r="B232" s="11">
        <f>'[4]STcoopneg'!E106</f>
        <v>0</v>
      </c>
      <c r="C232" s="11">
        <f>'[4]STcoopneg'!F106</f>
        <v>0</v>
      </c>
      <c r="D232" s="11">
        <f>'[4]STcoopneg'!G106</f>
        <v>150</v>
      </c>
      <c r="E232" s="142">
        <f>'[4]STcoopneg'!H106</f>
        <v>150</v>
      </c>
      <c r="F232" s="11">
        <f>'[4]STcoopneg'!I106</f>
        <v>0</v>
      </c>
      <c r="G232" s="11">
        <f>'[4]STcoopneg'!J106</f>
        <v>0</v>
      </c>
      <c r="H232" s="11">
        <f>'[4]STcoopneg'!K106</f>
        <v>3661</v>
      </c>
      <c r="I232" s="142">
        <f>'[4]STcoopneg'!L106</f>
        <v>3661</v>
      </c>
      <c r="J232" s="11">
        <f>'[4]STcoopneg'!M106</f>
        <v>14.76</v>
      </c>
      <c r="K232" s="11">
        <f>'[4]STcoopneg'!N106</f>
        <v>0</v>
      </c>
      <c r="L232" s="11">
        <f>'[4]STcoopneg'!O106</f>
        <v>31.2</v>
      </c>
      <c r="M232" s="142">
        <f>'[4]STcoopneg'!P106</f>
        <v>45.96</v>
      </c>
      <c r="N232" s="11">
        <f>'[4]STcoopneg'!Q106</f>
        <v>0</v>
      </c>
      <c r="O232" s="11">
        <f>'[4]STcoopneg'!R106</f>
        <v>0</v>
      </c>
      <c r="P232" s="11">
        <f>'[4]STcoopneg'!S106</f>
        <v>0</v>
      </c>
      <c r="Q232" s="142">
        <f>'[4]STcoopneg'!T106</f>
        <v>0</v>
      </c>
      <c r="R232" s="167" t="s">
        <v>208</v>
      </c>
      <c r="S232" s="11">
        <f>'[4]STcoopneg'!U106</f>
        <v>228.4</v>
      </c>
      <c r="T232" s="11">
        <f>'[4]STcoopneg'!V106</f>
        <v>0</v>
      </c>
      <c r="U232" s="11">
        <f>'[4]STcoopneg'!W106</f>
        <v>40.8</v>
      </c>
      <c r="V232" s="11">
        <f>'[4]STcoopneg'!X106</f>
        <v>269.2</v>
      </c>
      <c r="W232" s="11">
        <f>'[4]STcoopneg'!Y106</f>
        <v>0</v>
      </c>
      <c r="X232" s="11">
        <f>'[4]STcoopneg'!Z106</f>
        <v>0</v>
      </c>
      <c r="Y232" s="11">
        <f>'[4]STcoopneg'!AA106</f>
        <v>43.6</v>
      </c>
      <c r="Z232" s="11">
        <f>'[4]STcoopneg'!AB106</f>
        <v>43.6</v>
      </c>
      <c r="AA232" s="11">
        <f>'[4]STcoopneg'!AC106</f>
        <v>0</v>
      </c>
      <c r="AB232" s="11">
        <f>'[4]STcoopneg'!AD106</f>
        <v>0</v>
      </c>
      <c r="AC232" s="11">
        <f>'[4]STcoopneg'!AE106</f>
        <v>0</v>
      </c>
      <c r="AD232" s="11">
        <f>'[4]STcoopneg'!AF106</f>
        <v>0</v>
      </c>
    </row>
    <row r="233" spans="1:30" s="27" customFormat="1" ht="12.75">
      <c r="A233" s="167" t="s">
        <v>209</v>
      </c>
      <c r="B233" s="11">
        <f>'[4]STcoopneg'!E107</f>
        <v>0</v>
      </c>
      <c r="C233" s="11">
        <f>'[4]STcoopneg'!F107</f>
        <v>0</v>
      </c>
      <c r="D233" s="11">
        <f>'[4]STcoopneg'!G107</f>
        <v>0</v>
      </c>
      <c r="E233" s="142">
        <f>'[4]STcoopneg'!H107</f>
        <v>0</v>
      </c>
      <c r="F233" s="11">
        <f>'[4]STcoopneg'!I107</f>
        <v>0</v>
      </c>
      <c r="G233" s="11">
        <f>'[4]STcoopneg'!J107</f>
        <v>0</v>
      </c>
      <c r="H233" s="11">
        <f>'[4]STcoopneg'!K107</f>
        <v>0</v>
      </c>
      <c r="I233" s="142">
        <f>'[4]STcoopneg'!L107</f>
        <v>0</v>
      </c>
      <c r="J233" s="11">
        <f>'[4]STcoopneg'!M107</f>
        <v>14.6</v>
      </c>
      <c r="K233" s="11">
        <f>'[4]STcoopneg'!N107</f>
        <v>0</v>
      </c>
      <c r="L233" s="11">
        <f>'[4]STcoopneg'!O107</f>
        <v>0</v>
      </c>
      <c r="M233" s="142">
        <f>'[4]STcoopneg'!P107</f>
        <v>14.6</v>
      </c>
      <c r="N233" s="11">
        <f>'[4]STcoopneg'!Q107</f>
        <v>0</v>
      </c>
      <c r="O233" s="11">
        <f>'[4]STcoopneg'!R107</f>
        <v>0</v>
      </c>
      <c r="P233" s="11">
        <f>'[4]STcoopneg'!S107</f>
        <v>0</v>
      </c>
      <c r="Q233" s="142">
        <f>'[4]STcoopneg'!T107</f>
        <v>0</v>
      </c>
      <c r="R233" s="167" t="s">
        <v>209</v>
      </c>
      <c r="S233" s="11">
        <f>'[4]STcoopneg'!U107</f>
        <v>0</v>
      </c>
      <c r="T233" s="11">
        <f>'[4]STcoopneg'!V107</f>
        <v>0</v>
      </c>
      <c r="U233" s="11">
        <f>'[4]STcoopneg'!W107</f>
        <v>0</v>
      </c>
      <c r="V233" s="11">
        <f>'[4]STcoopneg'!X107</f>
        <v>0</v>
      </c>
      <c r="W233" s="11">
        <f>'[4]STcoopneg'!Y107</f>
        <v>0</v>
      </c>
      <c r="X233" s="11">
        <f>'[4]STcoopneg'!Z107</f>
        <v>0</v>
      </c>
      <c r="Y233" s="11">
        <f>'[4]STcoopneg'!AA107</f>
        <v>0</v>
      </c>
      <c r="Z233" s="11">
        <f>'[4]STcoopneg'!AB107</f>
        <v>0</v>
      </c>
      <c r="AA233" s="11">
        <f>'[4]STcoopneg'!AC107</f>
        <v>0</v>
      </c>
      <c r="AB233" s="11">
        <f>'[4]STcoopneg'!AD107</f>
        <v>0</v>
      </c>
      <c r="AC233" s="11">
        <f>'[4]STcoopneg'!AE107</f>
        <v>0</v>
      </c>
      <c r="AD233" s="11">
        <f>'[4]STcoopneg'!AF107</f>
        <v>0</v>
      </c>
    </row>
    <row r="234" spans="1:30" s="27" customFormat="1" ht="12.75">
      <c r="A234" s="167" t="s">
        <v>210</v>
      </c>
      <c r="B234" s="11">
        <f>'[4]STcoopneg'!E108</f>
        <v>0</v>
      </c>
      <c r="C234" s="11">
        <f>'[4]STcoopneg'!F108</f>
        <v>0</v>
      </c>
      <c r="D234" s="11">
        <f>'[4]STcoopneg'!G108</f>
        <v>8.1</v>
      </c>
      <c r="E234" s="142">
        <f>'[4]STcoopneg'!H108</f>
        <v>8.1</v>
      </c>
      <c r="F234" s="11">
        <f>'[4]STcoopneg'!I108</f>
        <v>0</v>
      </c>
      <c r="G234" s="11">
        <f>'[4]STcoopneg'!J108</f>
        <v>0</v>
      </c>
      <c r="H234" s="11">
        <f>'[4]STcoopneg'!K108</f>
        <v>0</v>
      </c>
      <c r="I234" s="142">
        <f>'[4]STcoopneg'!L108</f>
        <v>0</v>
      </c>
      <c r="J234" s="11">
        <f>'[4]STcoopneg'!M108</f>
        <v>0</v>
      </c>
      <c r="K234" s="11">
        <f>'[4]STcoopneg'!N108</f>
        <v>0</v>
      </c>
      <c r="L234" s="11">
        <f>'[4]STcoopneg'!O108</f>
        <v>0</v>
      </c>
      <c r="M234" s="142">
        <f>'[4]STcoopneg'!P108</f>
        <v>0</v>
      </c>
      <c r="N234" s="11">
        <f>'[4]STcoopneg'!Q108</f>
        <v>0</v>
      </c>
      <c r="O234" s="11">
        <f>'[4]STcoopneg'!R108</f>
        <v>0</v>
      </c>
      <c r="P234" s="11">
        <f>'[4]STcoopneg'!S108</f>
        <v>0</v>
      </c>
      <c r="Q234" s="142">
        <f>'[4]STcoopneg'!T108</f>
        <v>0</v>
      </c>
      <c r="R234" s="167" t="s">
        <v>210</v>
      </c>
      <c r="S234" s="11">
        <f>'[4]STcoopneg'!U108</f>
        <v>0</v>
      </c>
      <c r="T234" s="11">
        <f>'[4]STcoopneg'!V108</f>
        <v>0</v>
      </c>
      <c r="U234" s="11">
        <f>'[4]STcoopneg'!W108</f>
        <v>0</v>
      </c>
      <c r="V234" s="11">
        <f>'[4]STcoopneg'!X108</f>
        <v>0</v>
      </c>
      <c r="W234" s="11">
        <f>'[4]STcoopneg'!Y108</f>
        <v>0</v>
      </c>
      <c r="X234" s="11">
        <f>'[4]STcoopneg'!Z108</f>
        <v>0</v>
      </c>
      <c r="Y234" s="11">
        <f>'[4]STcoopneg'!AA108</f>
        <v>0</v>
      </c>
      <c r="Z234" s="11">
        <f>'[4]STcoopneg'!AB108</f>
        <v>0</v>
      </c>
      <c r="AA234" s="11">
        <f>'[4]STcoopneg'!AC108</f>
        <v>0</v>
      </c>
      <c r="AB234" s="11">
        <f>'[4]STcoopneg'!AD108</f>
        <v>0</v>
      </c>
      <c r="AC234" s="11">
        <f>'[4]STcoopneg'!AE108</f>
        <v>0</v>
      </c>
      <c r="AD234" s="11">
        <f>'[4]STcoopneg'!AF108</f>
        <v>0</v>
      </c>
    </row>
    <row r="235" spans="1:30" s="27" customFormat="1" ht="12.75">
      <c r="A235" s="167" t="s">
        <v>211</v>
      </c>
      <c r="B235" s="11">
        <f>'[4]STcoopneg'!E109</f>
        <v>0</v>
      </c>
      <c r="C235" s="11">
        <f>'[4]STcoopneg'!F109</f>
        <v>0</v>
      </c>
      <c r="D235" s="11">
        <f>'[4]STcoopneg'!G109</f>
        <v>0</v>
      </c>
      <c r="E235" s="142">
        <f>'[4]STcoopneg'!H109</f>
        <v>0</v>
      </c>
      <c r="F235" s="11">
        <f>'[4]STcoopneg'!I109</f>
        <v>0</v>
      </c>
      <c r="G235" s="11">
        <f>'[4]STcoopneg'!J109</f>
        <v>0</v>
      </c>
      <c r="H235" s="11">
        <f>'[4]STcoopneg'!K109</f>
        <v>0</v>
      </c>
      <c r="I235" s="142">
        <f>'[4]STcoopneg'!L109</f>
        <v>0</v>
      </c>
      <c r="J235" s="11">
        <f>'[4]STcoopneg'!M109</f>
        <v>0</v>
      </c>
      <c r="K235" s="11">
        <f>'[4]STcoopneg'!N109</f>
        <v>0</v>
      </c>
      <c r="L235" s="11">
        <f>'[4]STcoopneg'!O109</f>
        <v>0</v>
      </c>
      <c r="M235" s="142">
        <f>'[4]STcoopneg'!P109</f>
        <v>0</v>
      </c>
      <c r="N235" s="11">
        <f>'[4]STcoopneg'!Q109</f>
        <v>0</v>
      </c>
      <c r="O235" s="11">
        <f>'[4]STcoopneg'!R109</f>
        <v>0</v>
      </c>
      <c r="P235" s="11">
        <f>'[4]STcoopneg'!S109</f>
        <v>0</v>
      </c>
      <c r="Q235" s="142">
        <f>'[4]STcoopneg'!T109</f>
        <v>0</v>
      </c>
      <c r="R235" s="167" t="s">
        <v>211</v>
      </c>
      <c r="S235" s="11">
        <f>'[4]STcoopneg'!U109</f>
        <v>0</v>
      </c>
      <c r="T235" s="11">
        <f>'[4]STcoopneg'!V109</f>
        <v>0</v>
      </c>
      <c r="U235" s="11">
        <f>'[4]STcoopneg'!W109</f>
        <v>0</v>
      </c>
      <c r="V235" s="11">
        <f>'[4]STcoopneg'!X109</f>
        <v>0</v>
      </c>
      <c r="W235" s="11">
        <f>'[4]STcoopneg'!Y109</f>
        <v>0</v>
      </c>
      <c r="X235" s="11">
        <f>'[4]STcoopneg'!Z109</f>
        <v>0</v>
      </c>
      <c r="Y235" s="11">
        <f>'[4]STcoopneg'!AA109</f>
        <v>0</v>
      </c>
      <c r="Z235" s="11">
        <f>'[4]STcoopneg'!AB109</f>
        <v>0</v>
      </c>
      <c r="AA235" s="11">
        <f>'[4]STcoopneg'!AC109</f>
        <v>0</v>
      </c>
      <c r="AB235" s="11">
        <f>'[4]STcoopneg'!AD109</f>
        <v>0</v>
      </c>
      <c r="AC235" s="11">
        <f>'[4]STcoopneg'!AE109</f>
        <v>0</v>
      </c>
      <c r="AD235" s="11">
        <f>'[4]STcoopneg'!AF109</f>
        <v>0</v>
      </c>
    </row>
    <row r="236" spans="1:30" s="27" customFormat="1" ht="12.75">
      <c r="A236" s="167" t="s">
        <v>212</v>
      </c>
      <c r="B236" s="11">
        <f>'[4]STcoopneg'!E110</f>
        <v>0</v>
      </c>
      <c r="C236" s="11">
        <f>'[4]STcoopneg'!F110</f>
        <v>0</v>
      </c>
      <c r="D236" s="11">
        <f>'[4]STcoopneg'!G110</f>
        <v>0</v>
      </c>
      <c r="E236" s="142">
        <f>'[4]STcoopneg'!H110</f>
        <v>0</v>
      </c>
      <c r="F236" s="11">
        <f>'[4]STcoopneg'!I110</f>
        <v>0</v>
      </c>
      <c r="G236" s="11">
        <f>'[4]STcoopneg'!J110</f>
        <v>0</v>
      </c>
      <c r="H236" s="11">
        <f>'[4]STcoopneg'!K110</f>
        <v>0</v>
      </c>
      <c r="I236" s="142">
        <f>'[4]STcoopneg'!L110</f>
        <v>0</v>
      </c>
      <c r="J236" s="11">
        <f>'[4]STcoopneg'!M110</f>
        <v>0</v>
      </c>
      <c r="K236" s="11">
        <f>'[4]STcoopneg'!N110</f>
        <v>0</v>
      </c>
      <c r="L236" s="11">
        <f>'[4]STcoopneg'!O110</f>
        <v>0</v>
      </c>
      <c r="M236" s="142">
        <f>'[4]STcoopneg'!P110</f>
        <v>0</v>
      </c>
      <c r="N236" s="11">
        <f>'[4]STcoopneg'!Q110</f>
        <v>0</v>
      </c>
      <c r="O236" s="11">
        <f>'[4]STcoopneg'!R110</f>
        <v>0</v>
      </c>
      <c r="P236" s="11">
        <f>'[4]STcoopneg'!S110</f>
        <v>0</v>
      </c>
      <c r="Q236" s="142">
        <f>'[4]STcoopneg'!T110</f>
        <v>0</v>
      </c>
      <c r="R236" s="167" t="s">
        <v>212</v>
      </c>
      <c r="S236" s="11">
        <f>'[4]STcoopneg'!U110</f>
        <v>0</v>
      </c>
      <c r="T236" s="11">
        <f>'[4]STcoopneg'!V110</f>
        <v>0</v>
      </c>
      <c r="U236" s="11">
        <f>'[4]STcoopneg'!W110</f>
        <v>0</v>
      </c>
      <c r="V236" s="11">
        <f>'[4]STcoopneg'!X110</f>
        <v>0</v>
      </c>
      <c r="W236" s="11">
        <f>'[4]STcoopneg'!Y110</f>
        <v>0</v>
      </c>
      <c r="X236" s="11">
        <f>'[4]STcoopneg'!Z110</f>
        <v>0</v>
      </c>
      <c r="Y236" s="11">
        <f>'[4]STcoopneg'!AA110</f>
        <v>0</v>
      </c>
      <c r="Z236" s="11">
        <f>'[4]STcoopneg'!AB110</f>
        <v>0</v>
      </c>
      <c r="AA236" s="11">
        <f>'[4]STcoopneg'!AC110</f>
        <v>0</v>
      </c>
      <c r="AB236" s="11">
        <f>'[4]STcoopneg'!AD110</f>
        <v>0</v>
      </c>
      <c r="AC236" s="11">
        <f>'[4]STcoopneg'!AE110</f>
        <v>0</v>
      </c>
      <c r="AD236" s="11">
        <f>'[4]STcoopneg'!AF110</f>
        <v>0</v>
      </c>
    </row>
    <row r="237" spans="1:30" s="72" customFormat="1" ht="12.75">
      <c r="A237" s="179" t="s">
        <v>103</v>
      </c>
      <c r="B237" s="163">
        <f aca="true" t="shared" si="42" ref="B237:Q237">B232+B233+B234+B235+B236</f>
        <v>0</v>
      </c>
      <c r="C237" s="163">
        <f t="shared" si="42"/>
        <v>0</v>
      </c>
      <c r="D237" s="163">
        <f t="shared" si="42"/>
        <v>158.1</v>
      </c>
      <c r="E237" s="163">
        <f t="shared" si="42"/>
        <v>158.1</v>
      </c>
      <c r="F237" s="163">
        <f t="shared" si="42"/>
        <v>0</v>
      </c>
      <c r="G237" s="163">
        <f t="shared" si="42"/>
        <v>0</v>
      </c>
      <c r="H237" s="163">
        <f t="shared" si="42"/>
        <v>3661</v>
      </c>
      <c r="I237" s="163">
        <f t="shared" si="42"/>
        <v>3661</v>
      </c>
      <c r="J237" s="163">
        <f t="shared" si="42"/>
        <v>29.36</v>
      </c>
      <c r="K237" s="163">
        <f t="shared" si="42"/>
        <v>0</v>
      </c>
      <c r="L237" s="163">
        <f t="shared" si="42"/>
        <v>31.2</v>
      </c>
      <c r="M237" s="163">
        <f t="shared" si="42"/>
        <v>60.56</v>
      </c>
      <c r="N237" s="163">
        <f t="shared" si="42"/>
        <v>0</v>
      </c>
      <c r="O237" s="163">
        <f t="shared" si="42"/>
        <v>0</v>
      </c>
      <c r="P237" s="163">
        <f t="shared" si="42"/>
        <v>0</v>
      </c>
      <c r="Q237" s="163">
        <f t="shared" si="42"/>
        <v>0</v>
      </c>
      <c r="R237" s="179" t="s">
        <v>103</v>
      </c>
      <c r="S237" s="163">
        <f aca="true" t="shared" si="43" ref="S237:AD237">S232+S233+S234+S235+S236</f>
        <v>228.4</v>
      </c>
      <c r="T237" s="163">
        <f t="shared" si="43"/>
        <v>0</v>
      </c>
      <c r="U237" s="163">
        <f t="shared" si="43"/>
        <v>40.8</v>
      </c>
      <c r="V237" s="163">
        <f t="shared" si="43"/>
        <v>269.2</v>
      </c>
      <c r="W237" s="163">
        <f t="shared" si="43"/>
        <v>0</v>
      </c>
      <c r="X237" s="163">
        <f t="shared" si="43"/>
        <v>0</v>
      </c>
      <c r="Y237" s="163">
        <f t="shared" si="43"/>
        <v>43.6</v>
      </c>
      <c r="Z237" s="163">
        <f t="shared" si="43"/>
        <v>43.6</v>
      </c>
      <c r="AA237" s="163">
        <f t="shared" si="43"/>
        <v>0</v>
      </c>
      <c r="AB237" s="163">
        <f t="shared" si="43"/>
        <v>0</v>
      </c>
      <c r="AC237" s="163">
        <f t="shared" si="43"/>
        <v>0</v>
      </c>
      <c r="AD237" s="163">
        <f t="shared" si="43"/>
        <v>0</v>
      </c>
    </row>
    <row r="238" spans="1:30" s="27" customFormat="1" ht="12.75">
      <c r="A238" s="170" t="s">
        <v>213</v>
      </c>
      <c r="B238" s="11"/>
      <c r="C238" s="11"/>
      <c r="D238" s="11"/>
      <c r="E238" s="142"/>
      <c r="F238" s="11"/>
      <c r="G238" s="11"/>
      <c r="H238" s="11"/>
      <c r="I238" s="142"/>
      <c r="J238" s="11"/>
      <c r="K238" s="11"/>
      <c r="L238" s="11"/>
      <c r="M238" s="142"/>
      <c r="N238" s="11"/>
      <c r="O238" s="11"/>
      <c r="P238" s="11"/>
      <c r="Q238" s="142"/>
      <c r="R238" s="170" t="s">
        <v>213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s="27" customFormat="1" ht="12.75">
      <c r="A239" s="167" t="s">
        <v>214</v>
      </c>
      <c r="B239" s="11">
        <f>'[4]STcoopneg'!E112</f>
        <v>0</v>
      </c>
      <c r="C239" s="11">
        <f>'[4]STcoopneg'!F112</f>
        <v>0</v>
      </c>
      <c r="D239" s="11">
        <f>'[4]STcoopneg'!G112</f>
        <v>0</v>
      </c>
      <c r="E239" s="142">
        <f>'[4]STcoopneg'!H112</f>
        <v>0</v>
      </c>
      <c r="F239" s="11">
        <f>'[4]STcoopneg'!I112</f>
        <v>33</v>
      </c>
      <c r="G239" s="11">
        <f>'[4]STcoopneg'!J112</f>
        <v>18.56</v>
      </c>
      <c r="H239" s="11">
        <f>'[4]STcoopneg'!K112</f>
        <v>0</v>
      </c>
      <c r="I239" s="142">
        <f>'[4]STcoopneg'!L112</f>
        <v>51.56</v>
      </c>
      <c r="J239" s="11">
        <f>'[4]STcoopneg'!M112</f>
        <v>0</v>
      </c>
      <c r="K239" s="11">
        <f>'[4]STcoopneg'!N112</f>
        <v>1.1</v>
      </c>
      <c r="L239" s="11">
        <f>'[4]STcoopneg'!O112</f>
        <v>0</v>
      </c>
      <c r="M239" s="142">
        <f>'[4]STcoopneg'!P112</f>
        <v>1.1</v>
      </c>
      <c r="N239" s="11">
        <f>'[4]STcoopneg'!Q112</f>
        <v>18</v>
      </c>
      <c r="O239" s="11">
        <f>'[4]STcoopneg'!R112</f>
        <v>0</v>
      </c>
      <c r="P239" s="11">
        <f>'[4]STcoopneg'!S112</f>
        <v>0</v>
      </c>
      <c r="Q239" s="142">
        <f>'[4]STcoopneg'!T112</f>
        <v>18</v>
      </c>
      <c r="R239" s="167" t="s">
        <v>214</v>
      </c>
      <c r="S239" s="11">
        <f>'[4]STcoopneg'!U112</f>
        <v>3.28</v>
      </c>
      <c r="T239" s="11">
        <f>'[4]STcoopneg'!V112</f>
        <v>0</v>
      </c>
      <c r="U239" s="11">
        <f>'[4]STcoopneg'!W112</f>
        <v>4.6</v>
      </c>
      <c r="V239" s="11">
        <f>'[4]STcoopneg'!X112</f>
        <v>7.88</v>
      </c>
      <c r="W239" s="11">
        <f>'[4]STcoopneg'!Y112</f>
        <v>0</v>
      </c>
      <c r="X239" s="11">
        <f>'[4]STcoopneg'!Z112</f>
        <v>0</v>
      </c>
      <c r="Y239" s="11">
        <f>'[4]STcoopneg'!AA112</f>
        <v>0</v>
      </c>
      <c r="Z239" s="11">
        <f>'[4]STcoopneg'!AB112</f>
        <v>0</v>
      </c>
      <c r="AA239" s="11">
        <f>'[4]STcoopneg'!AC112</f>
        <v>0</v>
      </c>
      <c r="AB239" s="11">
        <f>'[4]STcoopneg'!AD112</f>
        <v>0</v>
      </c>
      <c r="AC239" s="11">
        <f>'[4]STcoopneg'!AE112</f>
        <v>0</v>
      </c>
      <c r="AD239" s="11">
        <f>'[4]STcoopneg'!AF112</f>
        <v>0</v>
      </c>
    </row>
    <row r="240" spans="1:30" s="27" customFormat="1" ht="12.75">
      <c r="A240" s="167" t="s">
        <v>215</v>
      </c>
      <c r="B240" s="11">
        <f>'[4]STcoopneg'!E113</f>
        <v>0</v>
      </c>
      <c r="C240" s="11">
        <f>'[4]STcoopneg'!F113</f>
        <v>0</v>
      </c>
      <c r="D240" s="11">
        <f>'[4]STcoopneg'!G113</f>
        <v>0</v>
      </c>
      <c r="E240" s="142">
        <f>'[4]STcoopneg'!H113</f>
        <v>0</v>
      </c>
      <c r="F240" s="11">
        <f>'[4]STcoopneg'!I113</f>
        <v>30.58</v>
      </c>
      <c r="G240" s="11">
        <f>'[4]STcoopneg'!J113</f>
        <v>0</v>
      </c>
      <c r="H240" s="11">
        <f>'[4]STcoopneg'!K113</f>
        <v>0</v>
      </c>
      <c r="I240" s="142">
        <f>'[4]STcoopneg'!L113</f>
        <v>30.58</v>
      </c>
      <c r="J240" s="11">
        <f>'[4]STcoopneg'!M113</f>
        <v>0</v>
      </c>
      <c r="K240" s="11">
        <f>'[4]STcoopneg'!N113</f>
        <v>0</v>
      </c>
      <c r="L240" s="11">
        <f>'[4]STcoopneg'!O113</f>
        <v>0</v>
      </c>
      <c r="M240" s="142">
        <f>'[4]STcoopneg'!P113</f>
        <v>0</v>
      </c>
      <c r="N240" s="11">
        <f>'[4]STcoopneg'!Q113</f>
        <v>0</v>
      </c>
      <c r="O240" s="11">
        <f>'[4]STcoopneg'!R113</f>
        <v>0</v>
      </c>
      <c r="P240" s="11">
        <f>'[4]STcoopneg'!S113</f>
        <v>0</v>
      </c>
      <c r="Q240" s="142">
        <f>'[4]STcoopneg'!T113</f>
        <v>0</v>
      </c>
      <c r="R240" s="167" t="s">
        <v>215</v>
      </c>
      <c r="S240" s="11">
        <f>'[4]STcoopneg'!U113</f>
        <v>12.92</v>
      </c>
      <c r="T240" s="11">
        <f>'[4]STcoopneg'!V113</f>
        <v>9.2</v>
      </c>
      <c r="U240" s="11">
        <f>'[4]STcoopneg'!W113</f>
        <v>0</v>
      </c>
      <c r="V240" s="11">
        <f>'[4]STcoopneg'!X113</f>
        <v>22.12</v>
      </c>
      <c r="W240" s="11">
        <f>'[4]STcoopneg'!Y113</f>
        <v>0</v>
      </c>
      <c r="X240" s="11">
        <f>'[4]STcoopneg'!Z113</f>
        <v>0</v>
      </c>
      <c r="Y240" s="11">
        <f>'[4]STcoopneg'!AA113</f>
        <v>0</v>
      </c>
      <c r="Z240" s="11">
        <f>'[4]STcoopneg'!AB113</f>
        <v>0</v>
      </c>
      <c r="AA240" s="11">
        <f>'[4]STcoopneg'!AC113</f>
        <v>0</v>
      </c>
      <c r="AB240" s="11">
        <f>'[4]STcoopneg'!AD113</f>
        <v>0</v>
      </c>
      <c r="AC240" s="11">
        <f>'[4]STcoopneg'!AE113</f>
        <v>0</v>
      </c>
      <c r="AD240" s="11">
        <f>'[4]STcoopneg'!AF113</f>
        <v>0</v>
      </c>
    </row>
    <row r="241" spans="1:30" s="27" customFormat="1" ht="12.75">
      <c r="A241" s="167" t="s">
        <v>216</v>
      </c>
      <c r="B241" s="11">
        <f>'[4]STcoopneg'!E114</f>
        <v>0</v>
      </c>
      <c r="C241" s="11">
        <f>'[4]STcoopneg'!F114</f>
        <v>0</v>
      </c>
      <c r="D241" s="11">
        <f>'[4]STcoopneg'!G114</f>
        <v>0</v>
      </c>
      <c r="E241" s="142">
        <f>'[4]STcoopneg'!H114</f>
        <v>0</v>
      </c>
      <c r="F241" s="11">
        <f>'[4]STcoopneg'!I114</f>
        <v>0</v>
      </c>
      <c r="G241" s="11">
        <f>'[4]STcoopneg'!J114</f>
        <v>0</v>
      </c>
      <c r="H241" s="11">
        <f>'[4]STcoopneg'!K114</f>
        <v>0</v>
      </c>
      <c r="I241" s="142">
        <f>'[4]STcoopneg'!L114</f>
        <v>0</v>
      </c>
      <c r="J241" s="11">
        <f>'[4]STcoopneg'!M114</f>
        <v>0</v>
      </c>
      <c r="K241" s="11">
        <f>'[4]STcoopneg'!N114</f>
        <v>0</v>
      </c>
      <c r="L241" s="11">
        <f>'[4]STcoopneg'!O114</f>
        <v>0</v>
      </c>
      <c r="M241" s="142">
        <f>'[4]STcoopneg'!P114</f>
        <v>0</v>
      </c>
      <c r="N241" s="11">
        <f>'[4]STcoopneg'!Q114</f>
        <v>0</v>
      </c>
      <c r="O241" s="11">
        <f>'[4]STcoopneg'!R114</f>
        <v>0</v>
      </c>
      <c r="P241" s="11">
        <f>'[4]STcoopneg'!S114</f>
        <v>0</v>
      </c>
      <c r="Q241" s="142">
        <f>'[4]STcoopneg'!T114</f>
        <v>0</v>
      </c>
      <c r="R241" s="167" t="s">
        <v>216</v>
      </c>
      <c r="S241" s="11">
        <f>'[4]STcoopneg'!U114</f>
        <v>0</v>
      </c>
      <c r="T241" s="11">
        <f>'[4]STcoopneg'!V114</f>
        <v>0</v>
      </c>
      <c r="U241" s="11">
        <f>'[4]STcoopneg'!W114</f>
        <v>0</v>
      </c>
      <c r="V241" s="11">
        <f>'[4]STcoopneg'!X114</f>
        <v>0</v>
      </c>
      <c r="W241" s="11">
        <f>'[4]STcoopneg'!Y114</f>
        <v>0</v>
      </c>
      <c r="X241" s="11">
        <f>'[4]STcoopneg'!Z114</f>
        <v>0</v>
      </c>
      <c r="Y241" s="11">
        <f>'[4]STcoopneg'!AA114</f>
        <v>0</v>
      </c>
      <c r="Z241" s="11">
        <f>'[4]STcoopneg'!AB114</f>
        <v>0</v>
      </c>
      <c r="AA241" s="11">
        <f>'[4]STcoopneg'!AC114</f>
        <v>0</v>
      </c>
      <c r="AB241" s="11">
        <f>'[4]STcoopneg'!AD114</f>
        <v>0</v>
      </c>
      <c r="AC241" s="11">
        <f>'[4]STcoopneg'!AE114</f>
        <v>0</v>
      </c>
      <c r="AD241" s="11">
        <f>'[4]STcoopneg'!AF114</f>
        <v>0</v>
      </c>
    </row>
    <row r="242" spans="1:30" s="27" customFormat="1" ht="12.75">
      <c r="A242" s="167" t="s">
        <v>217</v>
      </c>
      <c r="B242" s="11">
        <f>'[4]STcoopneg'!E115</f>
        <v>0</v>
      </c>
      <c r="C242" s="11">
        <f>'[4]STcoopneg'!F115</f>
        <v>0</v>
      </c>
      <c r="D242" s="11">
        <f>'[4]STcoopneg'!G115</f>
        <v>0</v>
      </c>
      <c r="E242" s="142">
        <f>'[4]STcoopneg'!H115</f>
        <v>0</v>
      </c>
      <c r="F242" s="11">
        <f>'[4]STcoopneg'!I115</f>
        <v>138.7</v>
      </c>
      <c r="G242" s="11">
        <f>'[4]STcoopneg'!J115</f>
        <v>0</v>
      </c>
      <c r="H242" s="11">
        <f>'[4]STcoopneg'!K115</f>
        <v>0</v>
      </c>
      <c r="I242" s="142">
        <f>'[4]STcoopneg'!L115</f>
        <v>138.7</v>
      </c>
      <c r="J242" s="11">
        <f>'[4]STcoopneg'!M115</f>
        <v>0</v>
      </c>
      <c r="K242" s="11">
        <f>'[4]STcoopneg'!N115</f>
        <v>0</v>
      </c>
      <c r="L242" s="11">
        <f>'[4]STcoopneg'!O115</f>
        <v>0</v>
      </c>
      <c r="M242" s="142">
        <f>'[4]STcoopneg'!P115</f>
        <v>0</v>
      </c>
      <c r="N242" s="11">
        <f>'[4]STcoopneg'!Q115</f>
        <v>0</v>
      </c>
      <c r="O242" s="11">
        <f>'[4]STcoopneg'!R115</f>
        <v>0</v>
      </c>
      <c r="P242" s="11">
        <f>'[4]STcoopneg'!S115</f>
        <v>0</v>
      </c>
      <c r="Q242" s="142">
        <f>'[4]STcoopneg'!T115</f>
        <v>0</v>
      </c>
      <c r="R242" s="167" t="s">
        <v>217</v>
      </c>
      <c r="S242" s="11">
        <f>'[4]STcoopneg'!U115</f>
        <v>0</v>
      </c>
      <c r="T242" s="11">
        <f>'[4]STcoopneg'!V115</f>
        <v>0</v>
      </c>
      <c r="U242" s="11">
        <f>'[4]STcoopneg'!W115</f>
        <v>0</v>
      </c>
      <c r="V242" s="11">
        <f>'[4]STcoopneg'!X115</f>
        <v>0</v>
      </c>
      <c r="W242" s="11">
        <f>'[4]STcoopneg'!Y115</f>
        <v>0</v>
      </c>
      <c r="X242" s="11">
        <f>'[4]STcoopneg'!Z115</f>
        <v>0</v>
      </c>
      <c r="Y242" s="11">
        <f>'[4]STcoopneg'!AA115</f>
        <v>0</v>
      </c>
      <c r="Z242" s="11">
        <f>'[4]STcoopneg'!AB115</f>
        <v>0</v>
      </c>
      <c r="AA242" s="11">
        <f>'[4]STcoopneg'!AC115</f>
        <v>0</v>
      </c>
      <c r="AB242" s="11">
        <f>'[4]STcoopneg'!AD115</f>
        <v>0</v>
      </c>
      <c r="AC242" s="11">
        <f>'[4]STcoopneg'!AE115</f>
        <v>0</v>
      </c>
      <c r="AD242" s="11">
        <f>'[4]STcoopneg'!AF115</f>
        <v>0</v>
      </c>
    </row>
    <row r="243" spans="1:30" s="27" customFormat="1" ht="12.75">
      <c r="A243" s="167" t="s">
        <v>218</v>
      </c>
      <c r="B243" s="11">
        <f>'[4]STcoopneg'!E116</f>
        <v>0</v>
      </c>
      <c r="C243" s="11">
        <f>'[4]STcoopneg'!F116</f>
        <v>0</v>
      </c>
      <c r="D243" s="11">
        <f>'[4]STcoopneg'!G116</f>
        <v>0</v>
      </c>
      <c r="E243" s="142">
        <f>'[4]STcoopneg'!H116</f>
        <v>0</v>
      </c>
      <c r="F243" s="11">
        <f>'[4]STcoopneg'!I116</f>
        <v>0</v>
      </c>
      <c r="G243" s="11">
        <f>'[4]STcoopneg'!J116</f>
        <v>0</v>
      </c>
      <c r="H243" s="11">
        <f>'[4]STcoopneg'!K116</f>
        <v>0</v>
      </c>
      <c r="I243" s="142">
        <f>'[4]STcoopneg'!L116</f>
        <v>0</v>
      </c>
      <c r="J243" s="11">
        <f>'[4]STcoopneg'!M116</f>
        <v>0</v>
      </c>
      <c r="K243" s="11">
        <f>'[4]STcoopneg'!N116</f>
        <v>0</v>
      </c>
      <c r="L243" s="11">
        <f>'[4]STcoopneg'!O116</f>
        <v>0</v>
      </c>
      <c r="M243" s="142">
        <f>'[4]STcoopneg'!P116</f>
        <v>0</v>
      </c>
      <c r="N243" s="11">
        <f>'[4]STcoopneg'!Q116</f>
        <v>0</v>
      </c>
      <c r="O243" s="11">
        <f>'[4]STcoopneg'!R116</f>
        <v>0</v>
      </c>
      <c r="P243" s="11">
        <f>'[4]STcoopneg'!S116</f>
        <v>0</v>
      </c>
      <c r="Q243" s="142">
        <f>'[4]STcoopneg'!T116</f>
        <v>0</v>
      </c>
      <c r="R243" s="167" t="s">
        <v>218</v>
      </c>
      <c r="S243" s="11">
        <f>'[4]STcoopneg'!U116</f>
        <v>0</v>
      </c>
      <c r="T243" s="11">
        <f>'[4]STcoopneg'!V116</f>
        <v>0</v>
      </c>
      <c r="U243" s="11">
        <f>'[4]STcoopneg'!W116</f>
        <v>0</v>
      </c>
      <c r="V243" s="11">
        <f>'[4]STcoopneg'!X116</f>
        <v>0</v>
      </c>
      <c r="W243" s="11">
        <f>'[4]STcoopneg'!Y116</f>
        <v>0</v>
      </c>
      <c r="X243" s="11">
        <f>'[4]STcoopneg'!Z116</f>
        <v>0</v>
      </c>
      <c r="Y243" s="11">
        <f>'[4]STcoopneg'!AA116</f>
        <v>0</v>
      </c>
      <c r="Z243" s="11">
        <f>'[4]STcoopneg'!AB116</f>
        <v>0</v>
      </c>
      <c r="AA243" s="11">
        <f>'[4]STcoopneg'!AC116</f>
        <v>0</v>
      </c>
      <c r="AB243" s="11">
        <f>'[4]STcoopneg'!AD116</f>
        <v>0</v>
      </c>
      <c r="AC243" s="11">
        <f>'[4]STcoopneg'!AE116</f>
        <v>0</v>
      </c>
      <c r="AD243" s="11">
        <f>'[4]STcoopneg'!AF116</f>
        <v>0</v>
      </c>
    </row>
    <row r="244" spans="1:30" s="27" customFormat="1" ht="12.75">
      <c r="A244" s="167" t="s">
        <v>219</v>
      </c>
      <c r="B244" s="11">
        <f>'[4]STcoopneg'!E117</f>
        <v>10.5</v>
      </c>
      <c r="C244" s="11">
        <f>'[4]STcoopneg'!F117</f>
        <v>4.5</v>
      </c>
      <c r="D244" s="11">
        <f>'[4]STcoopneg'!G117</f>
        <v>0</v>
      </c>
      <c r="E244" s="142">
        <f>'[4]STcoopneg'!H117</f>
        <v>15</v>
      </c>
      <c r="F244" s="11">
        <f>'[4]STcoopneg'!I117</f>
        <v>56.6</v>
      </c>
      <c r="G244" s="11">
        <f>'[4]STcoopneg'!J117</f>
        <v>3.3</v>
      </c>
      <c r="H244" s="11">
        <f>'[4]STcoopneg'!K117</f>
        <v>0</v>
      </c>
      <c r="I244" s="142">
        <f>'[4]STcoopneg'!L117</f>
        <v>59.9</v>
      </c>
      <c r="J244" s="11">
        <f>'[4]STcoopneg'!M117</f>
        <v>0</v>
      </c>
      <c r="K244" s="11">
        <f>'[4]STcoopneg'!N117</f>
        <v>0</v>
      </c>
      <c r="L244" s="11">
        <f>'[4]STcoopneg'!O117</f>
        <v>0</v>
      </c>
      <c r="M244" s="142">
        <f>'[4]STcoopneg'!P117</f>
        <v>0</v>
      </c>
      <c r="N244" s="11">
        <f>'[4]STcoopneg'!Q117</f>
        <v>0</v>
      </c>
      <c r="O244" s="11">
        <f>'[4]STcoopneg'!R117</f>
        <v>0</v>
      </c>
      <c r="P244" s="11">
        <f>'[4]STcoopneg'!S117</f>
        <v>0</v>
      </c>
      <c r="Q244" s="142">
        <f>'[4]STcoopneg'!T117</f>
        <v>0</v>
      </c>
      <c r="R244" s="167" t="s">
        <v>219</v>
      </c>
      <c r="S244" s="11">
        <f>'[4]STcoopneg'!U117</f>
        <v>0</v>
      </c>
      <c r="T244" s="11">
        <f>'[4]STcoopneg'!V117</f>
        <v>0</v>
      </c>
      <c r="U244" s="11">
        <f>'[4]STcoopneg'!W117</f>
        <v>0</v>
      </c>
      <c r="V244" s="11">
        <f>'[4]STcoopneg'!X117</f>
        <v>0</v>
      </c>
      <c r="W244" s="11">
        <f>'[4]STcoopneg'!Y117</f>
        <v>0</v>
      </c>
      <c r="X244" s="11">
        <f>'[4]STcoopneg'!Z117</f>
        <v>0</v>
      </c>
      <c r="Y244" s="11">
        <f>'[4]STcoopneg'!AA117</f>
        <v>0</v>
      </c>
      <c r="Z244" s="11">
        <f>'[4]STcoopneg'!AB117</f>
        <v>0</v>
      </c>
      <c r="AA244" s="11">
        <f>'[4]STcoopneg'!AC117</f>
        <v>0</v>
      </c>
      <c r="AB244" s="11">
        <f>'[4]STcoopneg'!AD117</f>
        <v>0</v>
      </c>
      <c r="AC244" s="11">
        <f>'[4]STcoopneg'!AE117</f>
        <v>0</v>
      </c>
      <c r="AD244" s="11">
        <f>'[4]STcoopneg'!AF117</f>
        <v>0</v>
      </c>
    </row>
    <row r="245" spans="1:30" s="72" customFormat="1" ht="12.75">
      <c r="A245" s="179" t="s">
        <v>103</v>
      </c>
      <c r="B245" s="163">
        <f aca="true" t="shared" si="44" ref="B245:Q245">B239+B240+B241+B242+B243+B244</f>
        <v>10.5</v>
      </c>
      <c r="C245" s="163">
        <f t="shared" si="44"/>
        <v>4.5</v>
      </c>
      <c r="D245" s="163">
        <f t="shared" si="44"/>
        <v>0</v>
      </c>
      <c r="E245" s="163">
        <f t="shared" si="44"/>
        <v>15</v>
      </c>
      <c r="F245" s="163">
        <f t="shared" si="44"/>
        <v>258.88</v>
      </c>
      <c r="G245" s="163">
        <f t="shared" si="44"/>
        <v>21.86</v>
      </c>
      <c r="H245" s="163">
        <f t="shared" si="44"/>
        <v>0</v>
      </c>
      <c r="I245" s="163">
        <f t="shared" si="44"/>
        <v>280.73999999999995</v>
      </c>
      <c r="J245" s="163">
        <f t="shared" si="44"/>
        <v>0</v>
      </c>
      <c r="K245" s="163">
        <f t="shared" si="44"/>
        <v>1.1</v>
      </c>
      <c r="L245" s="163">
        <f t="shared" si="44"/>
        <v>0</v>
      </c>
      <c r="M245" s="163">
        <f t="shared" si="44"/>
        <v>1.1</v>
      </c>
      <c r="N245" s="163">
        <f t="shared" si="44"/>
        <v>18</v>
      </c>
      <c r="O245" s="163">
        <f t="shared" si="44"/>
        <v>0</v>
      </c>
      <c r="P245" s="163">
        <f t="shared" si="44"/>
        <v>0</v>
      </c>
      <c r="Q245" s="163">
        <f t="shared" si="44"/>
        <v>18</v>
      </c>
      <c r="R245" s="179" t="s">
        <v>103</v>
      </c>
      <c r="S245" s="163">
        <f aca="true" t="shared" si="45" ref="S245:AD245">S239+S240+S241+S242+S243+S244</f>
        <v>16.2</v>
      </c>
      <c r="T245" s="163">
        <f t="shared" si="45"/>
        <v>9.2</v>
      </c>
      <c r="U245" s="163">
        <f t="shared" si="45"/>
        <v>4.6</v>
      </c>
      <c r="V245" s="163">
        <f t="shared" si="45"/>
        <v>30</v>
      </c>
      <c r="W245" s="163">
        <f t="shared" si="45"/>
        <v>0</v>
      </c>
      <c r="X245" s="163">
        <f t="shared" si="45"/>
        <v>0</v>
      </c>
      <c r="Y245" s="163">
        <f t="shared" si="45"/>
        <v>0</v>
      </c>
      <c r="Z245" s="163">
        <f t="shared" si="45"/>
        <v>0</v>
      </c>
      <c r="AA245" s="163">
        <f t="shared" si="45"/>
        <v>0</v>
      </c>
      <c r="AB245" s="163">
        <f t="shared" si="45"/>
        <v>0</v>
      </c>
      <c r="AC245" s="163">
        <f t="shared" si="45"/>
        <v>0</v>
      </c>
      <c r="AD245" s="163">
        <f t="shared" si="45"/>
        <v>0</v>
      </c>
    </row>
    <row r="246" spans="1:30" s="27" customFormat="1" ht="12.75">
      <c r="A246" s="170" t="s">
        <v>220</v>
      </c>
      <c r="B246" s="11"/>
      <c r="C246" s="11"/>
      <c r="D246" s="11"/>
      <c r="E246" s="142"/>
      <c r="F246" s="11"/>
      <c r="G246" s="11"/>
      <c r="H246" s="11"/>
      <c r="I246" s="142"/>
      <c r="J246" s="11"/>
      <c r="K246" s="11"/>
      <c r="L246" s="11"/>
      <c r="M246" s="142"/>
      <c r="N246" s="11"/>
      <c r="O246" s="11"/>
      <c r="P246" s="11"/>
      <c r="Q246" s="142"/>
      <c r="R246" s="170" t="s">
        <v>220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s="27" customFormat="1" ht="12.75">
      <c r="A247" s="167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4">
        <f>$E$21</f>
        <v>0</v>
      </c>
      <c r="F247" s="11">
        <f>$B$21</f>
        <v>0</v>
      </c>
      <c r="G247" s="11">
        <f>$C$21</f>
        <v>0</v>
      </c>
      <c r="H247" s="11">
        <f>$D$21</f>
        <v>0</v>
      </c>
      <c r="I247" s="154">
        <f>$E$21</f>
        <v>0</v>
      </c>
      <c r="J247" s="11">
        <f>$B$21</f>
        <v>0</v>
      </c>
      <c r="K247" s="11">
        <f>$C$21</f>
        <v>0</v>
      </c>
      <c r="L247" s="11">
        <f>$D$21</f>
        <v>0</v>
      </c>
      <c r="M247" s="154">
        <f>$E$21</f>
        <v>0</v>
      </c>
      <c r="N247" s="11">
        <f aca="true" t="shared" si="46" ref="N247:AD247">$B$21</f>
        <v>0</v>
      </c>
      <c r="O247" s="11">
        <f>$C$21</f>
        <v>0</v>
      </c>
      <c r="P247" s="11">
        <f>$D$21</f>
        <v>0</v>
      </c>
      <c r="Q247" s="154">
        <f>$E$21</f>
        <v>0</v>
      </c>
      <c r="R247" s="167" t="s">
        <v>221</v>
      </c>
      <c r="S247" s="11">
        <f t="shared" si="46"/>
        <v>0</v>
      </c>
      <c r="T247" s="11">
        <f t="shared" si="46"/>
        <v>0</v>
      </c>
      <c r="U247" s="11">
        <f t="shared" si="46"/>
        <v>0</v>
      </c>
      <c r="V247" s="11">
        <f t="shared" si="46"/>
        <v>0</v>
      </c>
      <c r="W247" s="11">
        <f t="shared" si="46"/>
        <v>0</v>
      </c>
      <c r="X247" s="11">
        <f t="shared" si="46"/>
        <v>0</v>
      </c>
      <c r="Y247" s="11">
        <f t="shared" si="46"/>
        <v>0</v>
      </c>
      <c r="Z247" s="11">
        <f t="shared" si="46"/>
        <v>0</v>
      </c>
      <c r="AA247" s="11">
        <f t="shared" si="46"/>
        <v>0</v>
      </c>
      <c r="AB247" s="11">
        <f t="shared" si="46"/>
        <v>0</v>
      </c>
      <c r="AC247" s="11">
        <f t="shared" si="46"/>
        <v>0</v>
      </c>
      <c r="AD247" s="11">
        <f t="shared" si="46"/>
        <v>0</v>
      </c>
    </row>
    <row r="248" spans="1:30" s="27" customFormat="1" ht="12.75">
      <c r="A248" s="168" t="s">
        <v>222</v>
      </c>
      <c r="B248" s="63">
        <f>'[4]STcoopneg'!E121</f>
        <v>0</v>
      </c>
      <c r="C248" s="63">
        <f>'[4]STcoopneg'!F121</f>
        <v>0</v>
      </c>
      <c r="D248" s="63">
        <f>'[4]STcoopneg'!G121</f>
        <v>0</v>
      </c>
      <c r="E248" s="155">
        <f>'[4]STcoopneg'!H121</f>
        <v>0</v>
      </c>
      <c r="F248" s="63">
        <f>'[4]STcoopneg'!I121</f>
        <v>0</v>
      </c>
      <c r="G248" s="63">
        <f>'[4]STcoopneg'!J121</f>
        <v>0</v>
      </c>
      <c r="H248" s="63">
        <f>'[4]STcoopneg'!K121</f>
        <v>0</v>
      </c>
      <c r="I248" s="155">
        <f>'[4]STcoopneg'!L121</f>
        <v>0</v>
      </c>
      <c r="J248" s="63">
        <f>'[4]STcoopneg'!M121</f>
        <v>0</v>
      </c>
      <c r="K248" s="63">
        <f>'[4]STcoopneg'!N121</f>
        <v>0</v>
      </c>
      <c r="L248" s="63">
        <f>'[4]STcoopneg'!O121</f>
        <v>0</v>
      </c>
      <c r="M248" s="155">
        <f>'[4]STcoopneg'!P121</f>
        <v>0</v>
      </c>
      <c r="N248" s="63">
        <f>'[4]STcoopneg'!Q121</f>
        <v>0</v>
      </c>
      <c r="O248" s="63">
        <f>'[4]STcoopneg'!R121</f>
        <v>0</v>
      </c>
      <c r="P248" s="63">
        <f>'[4]STcoopneg'!S121</f>
        <v>0</v>
      </c>
      <c r="Q248" s="155">
        <f>'[4]STcoopneg'!T121</f>
        <v>0</v>
      </c>
      <c r="R248" s="168" t="s">
        <v>222</v>
      </c>
      <c r="S248" s="63">
        <f>'[4]STcoopneg'!U121</f>
        <v>0</v>
      </c>
      <c r="T248" s="63">
        <f>'[4]STcoopneg'!V121</f>
        <v>0</v>
      </c>
      <c r="U248" s="63">
        <f>'[4]STcoopneg'!W121</f>
        <v>0</v>
      </c>
      <c r="V248" s="63">
        <f>'[4]STcoopneg'!X121</f>
        <v>0</v>
      </c>
      <c r="W248" s="63">
        <f>'[4]STcoopneg'!Y121</f>
        <v>0</v>
      </c>
      <c r="X248" s="63">
        <f>'[4]STcoopneg'!Z121</f>
        <v>0</v>
      </c>
      <c r="Y248" s="63">
        <f>'[4]STcoopneg'!AA121</f>
        <v>0</v>
      </c>
      <c r="Z248" s="63">
        <f>'[4]STcoopneg'!AB121</f>
        <v>0</v>
      </c>
      <c r="AA248" s="63">
        <f>'[4]STcoopneg'!AC121</f>
        <v>0</v>
      </c>
      <c r="AB248" s="63">
        <f>'[4]STcoopneg'!AD121</f>
        <v>0</v>
      </c>
      <c r="AC248" s="63">
        <f>'[4]STcoopneg'!AE121</f>
        <v>0</v>
      </c>
      <c r="AD248" s="63">
        <f>'[4]STcoopneg'!AF121</f>
        <v>0</v>
      </c>
    </row>
    <row r="249" spans="1:30" s="158" customFormat="1" ht="22.5" customHeight="1">
      <c r="A249" s="169" t="s">
        <v>223</v>
      </c>
      <c r="B249" s="156">
        <f aca="true" t="shared" si="47" ref="B249:Q249">B118+B124+B129+B133+B141+B146+B152+B156+B162+B166+B172+B179+B186+B192+B199+B209+B214+B224+B230+B237+B245+B247+B248</f>
        <v>82607.85999999999</v>
      </c>
      <c r="C249" s="156">
        <f t="shared" si="47"/>
        <v>132653.18</v>
      </c>
      <c r="D249" s="123">
        <f t="shared" si="47"/>
        <v>16173</v>
      </c>
      <c r="E249" s="157">
        <f t="shared" si="47"/>
        <v>231434.03000000006</v>
      </c>
      <c r="F249" s="156">
        <f t="shared" si="47"/>
        <v>44824.15999999999</v>
      </c>
      <c r="G249" s="156">
        <f t="shared" si="47"/>
        <v>19340.490000000005</v>
      </c>
      <c r="H249" s="123">
        <f t="shared" si="47"/>
        <v>24845.73</v>
      </c>
      <c r="I249" s="129">
        <f t="shared" si="47"/>
        <v>89010.4</v>
      </c>
      <c r="J249" s="156">
        <f t="shared" si="47"/>
        <v>11003.450000000003</v>
      </c>
      <c r="K249" s="156">
        <f t="shared" si="47"/>
        <v>6845.71</v>
      </c>
      <c r="L249" s="123">
        <f t="shared" si="47"/>
        <v>4089.0099999999993</v>
      </c>
      <c r="M249" s="129">
        <f t="shared" si="47"/>
        <v>21938.17</v>
      </c>
      <c r="N249" s="156">
        <f t="shared" si="47"/>
        <v>1592.1499999999996</v>
      </c>
      <c r="O249" s="156">
        <f t="shared" si="47"/>
        <v>465.72999999999996</v>
      </c>
      <c r="P249" s="123">
        <f t="shared" si="47"/>
        <v>288.66</v>
      </c>
      <c r="Q249" s="123">
        <f t="shared" si="47"/>
        <v>2346.54</v>
      </c>
      <c r="R249" s="169" t="s">
        <v>223</v>
      </c>
      <c r="S249" s="156">
        <f aca="true" t="shared" si="48" ref="S249:AD249">S118+S124+S129+S133+S141+S146+S152+S156+S162+S166+S172+S179+S186+S192+S199+S209+S214+S224+S230+S237+S245+S247+S248</f>
        <v>33315.24</v>
      </c>
      <c r="T249" s="156">
        <f t="shared" si="48"/>
        <v>17606.690000000006</v>
      </c>
      <c r="U249" s="123">
        <f t="shared" si="48"/>
        <v>3248.71</v>
      </c>
      <c r="V249" s="157">
        <f t="shared" si="48"/>
        <v>54170.630000000005</v>
      </c>
      <c r="W249" s="156">
        <f t="shared" si="48"/>
        <v>12989.539999999997</v>
      </c>
      <c r="X249" s="156">
        <f t="shared" si="48"/>
        <v>5279.47</v>
      </c>
      <c r="Y249" s="123">
        <f t="shared" si="48"/>
        <v>1085.3699999999997</v>
      </c>
      <c r="Z249" s="129">
        <f t="shared" si="48"/>
        <v>19354.389999999996</v>
      </c>
      <c r="AA249" s="156">
        <f t="shared" si="48"/>
        <v>2484.1000000000004</v>
      </c>
      <c r="AB249" s="156">
        <f t="shared" si="48"/>
        <v>77.69999999999999</v>
      </c>
      <c r="AC249" s="123">
        <f t="shared" si="48"/>
        <v>0</v>
      </c>
      <c r="AD249" s="123">
        <f t="shared" si="48"/>
        <v>2561.8</v>
      </c>
    </row>
    <row r="250" spans="1:30" s="27" customFormat="1" ht="21.75" customHeight="1">
      <c r="A250" s="191" t="s">
        <v>224</v>
      </c>
      <c r="B250" s="191" t="s">
        <v>225</v>
      </c>
      <c r="C250" s="44"/>
      <c r="D250" s="44"/>
      <c r="E250" s="98"/>
      <c r="F250" s="42"/>
      <c r="G250" s="49"/>
      <c r="H250" s="42"/>
      <c r="I250" s="99"/>
      <c r="J250" s="46"/>
      <c r="K250" s="49"/>
      <c r="L250" s="47"/>
      <c r="M250" s="100"/>
      <c r="N250" s="35"/>
      <c r="O250" s="47"/>
      <c r="P250" s="42"/>
      <c r="Q250" s="99"/>
      <c r="R250" s="191" t="s">
        <v>224</v>
      </c>
      <c r="S250" s="191" t="s">
        <v>225</v>
      </c>
      <c r="T250" s="44"/>
      <c r="U250" s="44"/>
      <c r="V250" s="45"/>
      <c r="W250" s="49"/>
      <c r="X250" s="49"/>
      <c r="Y250" s="49"/>
      <c r="Z250" s="45"/>
      <c r="AA250" s="49"/>
      <c r="AB250" s="49"/>
      <c r="AC250" s="49"/>
      <c r="AD250" s="45"/>
    </row>
    <row r="251" spans="1:30" s="27" customFormat="1" ht="12">
      <c r="A251" s="28"/>
      <c r="B251" s="31"/>
      <c r="C251" s="31"/>
      <c r="D251" s="31"/>
      <c r="E251" s="96"/>
      <c r="F251" s="42"/>
      <c r="G251" s="49"/>
      <c r="H251" s="42"/>
      <c r="I251" s="96"/>
      <c r="J251" s="33"/>
      <c r="K251" s="49"/>
      <c r="L251" s="49"/>
      <c r="M251" s="96"/>
      <c r="N251" s="50"/>
      <c r="O251" s="49"/>
      <c r="P251" s="73"/>
      <c r="Q251" s="96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5"/>
    </row>
    <row r="252" spans="1:30" s="29" customFormat="1" ht="12">
      <c r="A252" s="18"/>
      <c r="B252" s="18"/>
      <c r="C252" s="66"/>
      <c r="D252" s="18"/>
      <c r="E252" s="93"/>
      <c r="F252" s="74"/>
      <c r="G252" s="110"/>
      <c r="H252" s="74"/>
      <c r="I252" s="93"/>
      <c r="J252" s="18"/>
      <c r="K252" s="110"/>
      <c r="L252" s="74"/>
      <c r="M252" s="93"/>
      <c r="N252" s="18"/>
      <c r="O252" s="110"/>
      <c r="P252" s="74"/>
      <c r="Q252" s="93"/>
      <c r="R252" s="51"/>
      <c r="S252" s="18"/>
      <c r="T252" s="66"/>
      <c r="U252" s="18"/>
      <c r="V252" s="18"/>
      <c r="W252" s="18"/>
      <c r="X252" s="66"/>
      <c r="Y252" s="18"/>
      <c r="Z252" s="18"/>
      <c r="AA252" s="18"/>
      <c r="AB252" s="66"/>
      <c r="AC252" s="18"/>
      <c r="AD252" s="74"/>
    </row>
    <row r="253" spans="1:30" s="27" customFormat="1" ht="12">
      <c r="A253" s="28"/>
      <c r="B253" s="31"/>
      <c r="C253" s="31"/>
      <c r="D253" s="31"/>
      <c r="E253" s="96"/>
      <c r="F253" s="42"/>
      <c r="G253" s="49"/>
      <c r="H253" s="42"/>
      <c r="I253" s="96"/>
      <c r="J253" s="33"/>
      <c r="K253" s="49"/>
      <c r="L253" s="49"/>
      <c r="M253" s="96"/>
      <c r="N253" s="50"/>
      <c r="O253" s="49"/>
      <c r="P253" s="73"/>
      <c r="Q253" s="96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5"/>
    </row>
    <row r="254" spans="1:30" s="27" customFormat="1" ht="12">
      <c r="A254" s="28"/>
      <c r="B254" s="31"/>
      <c r="C254" s="31"/>
      <c r="D254" s="56"/>
      <c r="E254" s="96"/>
      <c r="F254" s="42"/>
      <c r="G254" s="49"/>
      <c r="H254" s="81"/>
      <c r="I254" s="96"/>
      <c r="J254" s="33"/>
      <c r="K254" s="49"/>
      <c r="L254" s="81"/>
      <c r="M254" s="96"/>
      <c r="N254" s="50"/>
      <c r="O254" s="49"/>
      <c r="P254" s="81"/>
      <c r="Q254" s="96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5"/>
    </row>
    <row r="255" spans="1:30" s="27" customFormat="1" ht="12">
      <c r="A255" s="28"/>
      <c r="B255" s="31"/>
      <c r="C255" s="31"/>
      <c r="D255" s="31"/>
      <c r="E255" s="96"/>
      <c r="F255" s="42"/>
      <c r="G255" s="49"/>
      <c r="H255" s="42"/>
      <c r="I255" s="96"/>
      <c r="J255" s="33"/>
      <c r="K255" s="49"/>
      <c r="L255" s="49"/>
      <c r="M255" s="96"/>
      <c r="N255" s="50"/>
      <c r="O255" s="49"/>
      <c r="P255" s="73"/>
      <c r="Q255" s="96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5"/>
    </row>
    <row r="256" spans="1:30" s="27" customFormat="1" ht="12">
      <c r="A256" s="28"/>
      <c r="B256" s="31"/>
      <c r="C256" s="31"/>
      <c r="D256" s="31"/>
      <c r="E256" s="96"/>
      <c r="F256" s="42"/>
      <c r="G256" s="49"/>
      <c r="H256" s="42"/>
      <c r="I256" s="96"/>
      <c r="J256" s="33"/>
      <c r="K256" s="49"/>
      <c r="L256" s="49"/>
      <c r="M256" s="96"/>
      <c r="N256" s="50"/>
      <c r="O256" s="49"/>
      <c r="P256" s="73"/>
      <c r="Q256" s="96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5"/>
    </row>
    <row r="257" spans="1:30" s="27" customFormat="1" ht="12">
      <c r="A257" s="28"/>
      <c r="B257" s="31"/>
      <c r="C257" s="31"/>
      <c r="D257" s="31"/>
      <c r="E257" s="96"/>
      <c r="F257" s="42"/>
      <c r="G257" s="49"/>
      <c r="H257" s="42"/>
      <c r="I257" s="96"/>
      <c r="J257" s="33"/>
      <c r="K257" s="49"/>
      <c r="L257" s="49"/>
      <c r="M257" s="96"/>
      <c r="N257" s="50"/>
      <c r="O257" s="49"/>
      <c r="P257" s="73"/>
      <c r="Q257" s="96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5"/>
    </row>
    <row r="258" spans="1:30" s="27" customFormat="1" ht="12">
      <c r="A258" s="28"/>
      <c r="B258" s="31"/>
      <c r="C258" s="31"/>
      <c r="D258" s="31"/>
      <c r="E258" s="96"/>
      <c r="F258" s="42"/>
      <c r="G258" s="49"/>
      <c r="H258" s="42"/>
      <c r="I258" s="96"/>
      <c r="J258" s="33"/>
      <c r="K258" s="49"/>
      <c r="L258" s="49"/>
      <c r="M258" s="96"/>
      <c r="N258" s="50"/>
      <c r="O258" s="49"/>
      <c r="P258" s="73"/>
      <c r="Q258" s="96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5"/>
    </row>
    <row r="259" spans="1:30" s="27" customFormat="1" ht="12">
      <c r="A259" s="28"/>
      <c r="B259" s="31"/>
      <c r="C259" s="31"/>
      <c r="D259" s="31"/>
      <c r="E259" s="96"/>
      <c r="F259" s="42"/>
      <c r="G259" s="49"/>
      <c r="H259" s="42"/>
      <c r="I259" s="96"/>
      <c r="J259" s="33"/>
      <c r="K259" s="49"/>
      <c r="L259" s="49"/>
      <c r="M259" s="96"/>
      <c r="N259" s="50"/>
      <c r="O259" s="49"/>
      <c r="P259" s="73"/>
      <c r="Q259" s="96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5"/>
    </row>
    <row r="260" spans="1:30" s="27" customFormat="1" ht="12">
      <c r="A260" s="28"/>
      <c r="B260" s="31"/>
      <c r="C260" s="31"/>
      <c r="D260" s="31"/>
      <c r="E260" s="96"/>
      <c r="F260" s="42"/>
      <c r="G260" s="49"/>
      <c r="H260" s="42"/>
      <c r="I260" s="96"/>
      <c r="J260" s="33"/>
      <c r="K260" s="49"/>
      <c r="L260" s="49"/>
      <c r="M260" s="96"/>
      <c r="N260" s="50"/>
      <c r="O260" s="49"/>
      <c r="P260" s="73"/>
      <c r="Q260" s="96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5"/>
    </row>
    <row r="261" spans="1:30" s="27" customFormat="1" ht="12">
      <c r="A261" s="28"/>
      <c r="B261" s="31"/>
      <c r="C261" s="31"/>
      <c r="D261" s="31"/>
      <c r="E261" s="96"/>
      <c r="F261" s="42"/>
      <c r="G261" s="49"/>
      <c r="H261" s="42"/>
      <c r="I261" s="96"/>
      <c r="J261" s="33"/>
      <c r="K261" s="49"/>
      <c r="L261" s="49"/>
      <c r="M261" s="96"/>
      <c r="N261" s="50"/>
      <c r="O261" s="49"/>
      <c r="P261" s="73"/>
      <c r="Q261" s="96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5"/>
    </row>
    <row r="262" spans="1:30" s="27" customFormat="1" ht="12">
      <c r="A262" s="28"/>
      <c r="B262" s="31"/>
      <c r="C262" s="31"/>
      <c r="D262" s="31"/>
      <c r="E262" s="96"/>
      <c r="F262" s="42"/>
      <c r="G262" s="49"/>
      <c r="H262" s="42"/>
      <c r="I262" s="96"/>
      <c r="J262" s="33"/>
      <c r="K262" s="49"/>
      <c r="L262" s="49"/>
      <c r="M262" s="96"/>
      <c r="N262" s="50"/>
      <c r="O262" s="49"/>
      <c r="P262" s="73"/>
      <c r="Q262" s="96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5"/>
    </row>
    <row r="263" spans="1:30" s="27" customFormat="1" ht="12">
      <c r="A263" s="28"/>
      <c r="B263" s="31"/>
      <c r="C263" s="31"/>
      <c r="D263" s="31"/>
      <c r="E263" s="96"/>
      <c r="F263" s="42"/>
      <c r="G263" s="49"/>
      <c r="H263" s="42"/>
      <c r="I263" s="96"/>
      <c r="J263" s="33"/>
      <c r="K263" s="49"/>
      <c r="L263" s="49"/>
      <c r="M263" s="96"/>
      <c r="N263" s="50"/>
      <c r="O263" s="49"/>
      <c r="P263" s="73"/>
      <c r="Q263" s="96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5"/>
    </row>
    <row r="264" spans="1:30" s="27" customFormat="1" ht="12">
      <c r="A264" s="28"/>
      <c r="B264" s="31"/>
      <c r="C264" s="31"/>
      <c r="D264" s="31"/>
      <c r="E264" s="96"/>
      <c r="F264" s="42"/>
      <c r="G264" s="49"/>
      <c r="H264" s="42"/>
      <c r="I264" s="96"/>
      <c r="J264" s="33"/>
      <c r="K264" s="49"/>
      <c r="L264" s="49"/>
      <c r="M264" s="96"/>
      <c r="N264" s="50"/>
      <c r="O264" s="49"/>
      <c r="P264" s="73"/>
      <c r="Q264" s="96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5"/>
    </row>
    <row r="265" spans="1:30" s="27" customFormat="1" ht="12">
      <c r="A265" s="28"/>
      <c r="B265" s="31"/>
      <c r="C265" s="31"/>
      <c r="D265" s="31"/>
      <c r="E265" s="96"/>
      <c r="F265" s="42"/>
      <c r="G265" s="49"/>
      <c r="H265" s="42"/>
      <c r="I265" s="96"/>
      <c r="J265" s="33"/>
      <c r="K265" s="49"/>
      <c r="L265" s="49"/>
      <c r="M265" s="96"/>
      <c r="N265" s="50"/>
      <c r="O265" s="49"/>
      <c r="P265" s="73"/>
      <c r="Q265" s="96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5"/>
    </row>
    <row r="266" spans="1:30" s="27" customFormat="1" ht="12">
      <c r="A266" s="28"/>
      <c r="B266" s="31"/>
      <c r="C266" s="31"/>
      <c r="D266" s="31"/>
      <c r="E266" s="96"/>
      <c r="F266" s="42"/>
      <c r="G266" s="49"/>
      <c r="H266" s="42"/>
      <c r="I266" s="96"/>
      <c r="J266" s="33"/>
      <c r="K266" s="49"/>
      <c r="L266" s="49"/>
      <c r="M266" s="96"/>
      <c r="N266" s="50"/>
      <c r="O266" s="49"/>
      <c r="P266" s="73"/>
      <c r="Q266" s="96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5"/>
    </row>
    <row r="267" spans="1:30" s="27" customFormat="1" ht="12">
      <c r="A267" s="28"/>
      <c r="B267" s="31"/>
      <c r="C267" s="31"/>
      <c r="D267" s="31"/>
      <c r="E267" s="96"/>
      <c r="F267" s="42"/>
      <c r="G267" s="49"/>
      <c r="H267" s="42"/>
      <c r="I267" s="96"/>
      <c r="J267" s="33"/>
      <c r="K267" s="49"/>
      <c r="L267" s="49"/>
      <c r="M267" s="96"/>
      <c r="N267" s="50"/>
      <c r="O267" s="49"/>
      <c r="P267" s="73"/>
      <c r="Q267" s="96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5"/>
    </row>
    <row r="268" spans="1:30" s="27" customFormat="1" ht="12">
      <c r="A268" s="28"/>
      <c r="B268" s="31"/>
      <c r="C268" s="31"/>
      <c r="D268" s="31"/>
      <c r="E268" s="96"/>
      <c r="F268" s="42"/>
      <c r="G268" s="49"/>
      <c r="H268" s="42"/>
      <c r="I268" s="96"/>
      <c r="J268" s="33"/>
      <c r="K268" s="49"/>
      <c r="L268" s="49"/>
      <c r="M268" s="96"/>
      <c r="N268" s="50"/>
      <c r="O268" s="49"/>
      <c r="P268" s="73"/>
      <c r="Q268" s="96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5"/>
    </row>
    <row r="269" spans="1:30" s="27" customFormat="1" ht="12">
      <c r="A269" s="28"/>
      <c r="B269" s="31"/>
      <c r="C269" s="31"/>
      <c r="D269" s="31"/>
      <c r="E269" s="96"/>
      <c r="F269" s="42"/>
      <c r="G269" s="49"/>
      <c r="H269" s="42"/>
      <c r="I269" s="96"/>
      <c r="J269" s="33"/>
      <c r="K269" s="49"/>
      <c r="L269" s="49"/>
      <c r="M269" s="96"/>
      <c r="N269" s="50"/>
      <c r="O269" s="49"/>
      <c r="P269" s="73"/>
      <c r="Q269" s="96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5"/>
    </row>
    <row r="270" spans="1:30" s="27" customFormat="1" ht="12">
      <c r="A270" s="28"/>
      <c r="B270" s="31"/>
      <c r="C270" s="31"/>
      <c r="D270" s="31"/>
      <c r="E270" s="96"/>
      <c r="F270" s="42"/>
      <c r="G270" s="49"/>
      <c r="H270" s="42"/>
      <c r="I270" s="96"/>
      <c r="J270" s="33"/>
      <c r="K270" s="49"/>
      <c r="L270" s="49"/>
      <c r="M270" s="96"/>
      <c r="N270" s="50"/>
      <c r="O270" s="49"/>
      <c r="P270" s="73"/>
      <c r="Q270" s="96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5"/>
    </row>
    <row r="271" spans="1:30" s="27" customFormat="1" ht="12">
      <c r="A271" s="28"/>
      <c r="B271" s="31"/>
      <c r="C271" s="31"/>
      <c r="D271" s="31"/>
      <c r="E271" s="96"/>
      <c r="F271" s="42"/>
      <c r="G271" s="49"/>
      <c r="H271" s="42"/>
      <c r="I271" s="96"/>
      <c r="J271" s="33"/>
      <c r="K271" s="49"/>
      <c r="L271" s="49"/>
      <c r="M271" s="96"/>
      <c r="N271" s="50"/>
      <c r="O271" s="49"/>
      <c r="P271" s="73"/>
      <c r="Q271" s="96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5"/>
    </row>
    <row r="272" spans="1:30" s="27" customFormat="1" ht="12">
      <c r="A272" s="28"/>
      <c r="B272" s="31"/>
      <c r="C272" s="31"/>
      <c r="D272" s="31"/>
      <c r="E272" s="96"/>
      <c r="F272" s="42"/>
      <c r="G272" s="49"/>
      <c r="H272" s="42"/>
      <c r="I272" s="96"/>
      <c r="J272" s="33"/>
      <c r="K272" s="49"/>
      <c r="L272" s="49"/>
      <c r="M272" s="96"/>
      <c r="N272" s="50"/>
      <c r="O272" s="49"/>
      <c r="P272" s="73"/>
      <c r="Q272" s="96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5"/>
    </row>
    <row r="273" spans="1:30" s="27" customFormat="1" ht="12">
      <c r="A273" s="28"/>
      <c r="B273" s="31"/>
      <c r="C273" s="31"/>
      <c r="D273" s="31"/>
      <c r="E273" s="96"/>
      <c r="F273" s="42"/>
      <c r="G273" s="49"/>
      <c r="H273" s="42"/>
      <c r="I273" s="96"/>
      <c r="J273" s="33"/>
      <c r="K273" s="49"/>
      <c r="L273" s="49"/>
      <c r="M273" s="96"/>
      <c r="N273" s="50"/>
      <c r="O273" s="49"/>
      <c r="P273" s="73"/>
      <c r="Q273" s="96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5"/>
    </row>
    <row r="274" spans="1:30" s="27" customFormat="1" ht="12">
      <c r="A274" s="28"/>
      <c r="B274" s="31"/>
      <c r="C274" s="31"/>
      <c r="D274" s="31"/>
      <c r="E274" s="96"/>
      <c r="F274" s="42"/>
      <c r="G274" s="49"/>
      <c r="H274" s="42"/>
      <c r="I274" s="96"/>
      <c r="J274" s="33"/>
      <c r="K274" s="49"/>
      <c r="L274" s="49"/>
      <c r="M274" s="96"/>
      <c r="N274" s="50"/>
      <c r="O274" s="49"/>
      <c r="P274" s="73"/>
      <c r="Q274" s="96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5"/>
    </row>
    <row r="275" spans="1:30" s="27" customFormat="1" ht="12">
      <c r="A275" s="28"/>
      <c r="B275" s="31"/>
      <c r="C275" s="31"/>
      <c r="D275" s="31"/>
      <c r="E275" s="96"/>
      <c r="F275" s="42"/>
      <c r="G275" s="49"/>
      <c r="H275" s="42"/>
      <c r="I275" s="96"/>
      <c r="J275" s="33"/>
      <c r="K275" s="49"/>
      <c r="L275" s="49"/>
      <c r="M275" s="96"/>
      <c r="N275" s="50"/>
      <c r="O275" s="49"/>
      <c r="P275" s="73"/>
      <c r="Q275" s="96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5"/>
    </row>
    <row r="276" spans="1:30" s="27" customFormat="1" ht="12">
      <c r="A276" s="28"/>
      <c r="B276" s="31"/>
      <c r="C276" s="31"/>
      <c r="D276" s="31"/>
      <c r="E276" s="96"/>
      <c r="F276" s="42"/>
      <c r="G276" s="49"/>
      <c r="H276" s="42"/>
      <c r="I276" s="96"/>
      <c r="J276" s="33"/>
      <c r="K276" s="49"/>
      <c r="L276" s="49"/>
      <c r="M276" s="96"/>
      <c r="N276" s="50"/>
      <c r="O276" s="49"/>
      <c r="P276" s="73"/>
      <c r="Q276" s="96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5"/>
    </row>
    <row r="277" spans="1:30" s="27" customFormat="1" ht="12">
      <c r="A277" s="28"/>
      <c r="B277" s="31"/>
      <c r="C277" s="31"/>
      <c r="D277" s="31"/>
      <c r="E277" s="96"/>
      <c r="F277" s="42"/>
      <c r="G277" s="49"/>
      <c r="H277" s="42"/>
      <c r="I277" s="96"/>
      <c r="J277" s="33"/>
      <c r="K277" s="49"/>
      <c r="L277" s="49"/>
      <c r="M277" s="96"/>
      <c r="N277" s="50"/>
      <c r="O277" s="49"/>
      <c r="P277" s="73"/>
      <c r="Q277" s="96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5"/>
    </row>
    <row r="278" spans="1:30" s="27" customFormat="1" ht="12">
      <c r="A278" s="28"/>
      <c r="B278" s="31"/>
      <c r="C278" s="31"/>
      <c r="D278" s="31"/>
      <c r="E278" s="96"/>
      <c r="F278" s="42"/>
      <c r="G278" s="49"/>
      <c r="H278" s="42"/>
      <c r="I278" s="96"/>
      <c r="J278" s="33"/>
      <c r="K278" s="49"/>
      <c r="L278" s="49"/>
      <c r="M278" s="96"/>
      <c r="N278" s="50"/>
      <c r="O278" s="49"/>
      <c r="P278" s="73"/>
      <c r="Q278" s="96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5"/>
    </row>
    <row r="279" spans="1:30" s="27" customFormat="1" ht="12">
      <c r="A279" s="28"/>
      <c r="B279" s="31"/>
      <c r="C279" s="31"/>
      <c r="D279" s="31"/>
      <c r="E279" s="96"/>
      <c r="F279" s="42"/>
      <c r="G279" s="49"/>
      <c r="H279" s="42"/>
      <c r="I279" s="96"/>
      <c r="J279" s="33"/>
      <c r="K279" s="49"/>
      <c r="L279" s="49"/>
      <c r="M279" s="96"/>
      <c r="N279" s="50"/>
      <c r="O279" s="49"/>
      <c r="P279" s="73"/>
      <c r="Q279" s="96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5"/>
    </row>
    <row r="280" spans="1:30" s="27" customFormat="1" ht="12">
      <c r="A280" s="28"/>
      <c r="B280" s="31"/>
      <c r="C280" s="31"/>
      <c r="D280" s="31"/>
      <c r="E280" s="96"/>
      <c r="F280" s="42"/>
      <c r="G280" s="49"/>
      <c r="H280" s="42"/>
      <c r="I280" s="96"/>
      <c r="J280" s="33"/>
      <c r="K280" s="49"/>
      <c r="L280" s="49"/>
      <c r="M280" s="96"/>
      <c r="N280" s="50"/>
      <c r="O280" s="49"/>
      <c r="P280" s="73"/>
      <c r="Q280" s="96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5"/>
    </row>
    <row r="281" spans="1:30" s="27" customFormat="1" ht="12">
      <c r="A281" s="28"/>
      <c r="B281" s="31"/>
      <c r="C281" s="31"/>
      <c r="D281" s="31"/>
      <c r="E281" s="96"/>
      <c r="F281" s="42"/>
      <c r="G281" s="49"/>
      <c r="H281" s="42"/>
      <c r="I281" s="96"/>
      <c r="J281" s="33"/>
      <c r="K281" s="49"/>
      <c r="L281" s="49"/>
      <c r="M281" s="96"/>
      <c r="N281" s="50"/>
      <c r="O281" s="49"/>
      <c r="P281" s="73"/>
      <c r="Q281" s="96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5"/>
    </row>
    <row r="282" spans="1:30" s="27" customFormat="1" ht="12">
      <c r="A282" s="28"/>
      <c r="B282" s="31"/>
      <c r="C282" s="31"/>
      <c r="D282" s="31"/>
      <c r="E282" s="96"/>
      <c r="F282" s="42"/>
      <c r="G282" s="49"/>
      <c r="H282" s="42"/>
      <c r="I282" s="96"/>
      <c r="J282" s="33"/>
      <c r="K282" s="49"/>
      <c r="L282" s="49"/>
      <c r="M282" s="96"/>
      <c r="N282" s="50"/>
      <c r="O282" s="49"/>
      <c r="P282" s="73"/>
      <c r="Q282" s="96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5"/>
    </row>
    <row r="283" spans="1:30" s="27" customFormat="1" ht="12">
      <c r="A283" s="28"/>
      <c r="B283" s="31"/>
      <c r="C283" s="31"/>
      <c r="D283" s="31"/>
      <c r="E283" s="96"/>
      <c r="F283" s="42"/>
      <c r="G283" s="49"/>
      <c r="H283" s="42"/>
      <c r="I283" s="96"/>
      <c r="J283" s="33"/>
      <c r="K283" s="49"/>
      <c r="L283" s="49"/>
      <c r="M283" s="96"/>
      <c r="N283" s="50"/>
      <c r="O283" s="49"/>
      <c r="P283" s="73"/>
      <c r="Q283" s="96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5"/>
    </row>
    <row r="284" spans="1:30" s="27" customFormat="1" ht="12">
      <c r="A284" s="28"/>
      <c r="B284" s="31"/>
      <c r="C284" s="31"/>
      <c r="D284" s="31"/>
      <c r="E284" s="96"/>
      <c r="F284" s="42"/>
      <c r="G284" s="49"/>
      <c r="H284" s="42"/>
      <c r="I284" s="96"/>
      <c r="J284" s="33"/>
      <c r="K284" s="49"/>
      <c r="L284" s="49"/>
      <c r="M284" s="96"/>
      <c r="N284" s="50"/>
      <c r="O284" s="49"/>
      <c r="P284" s="73"/>
      <c r="Q284" s="96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5"/>
    </row>
    <row r="285" spans="1:30" s="27" customFormat="1" ht="12">
      <c r="A285" s="28"/>
      <c r="B285" s="31"/>
      <c r="C285" s="31"/>
      <c r="D285" s="31"/>
      <c r="E285" s="96"/>
      <c r="F285" s="42"/>
      <c r="G285" s="49"/>
      <c r="H285" s="42"/>
      <c r="I285" s="96"/>
      <c r="J285" s="33"/>
      <c r="K285" s="49"/>
      <c r="L285" s="49"/>
      <c r="M285" s="96"/>
      <c r="N285" s="50"/>
      <c r="O285" s="49"/>
      <c r="P285" s="73"/>
      <c r="Q285" s="96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5"/>
    </row>
    <row r="286" spans="1:30" s="27" customFormat="1" ht="12">
      <c r="A286" s="28"/>
      <c r="B286" s="31"/>
      <c r="C286" s="31"/>
      <c r="D286" s="31"/>
      <c r="E286" s="96"/>
      <c r="F286" s="42"/>
      <c r="G286" s="49"/>
      <c r="H286" s="42"/>
      <c r="I286" s="96"/>
      <c r="J286" s="33"/>
      <c r="K286" s="49"/>
      <c r="L286" s="49"/>
      <c r="M286" s="96"/>
      <c r="N286" s="50"/>
      <c r="O286" s="49"/>
      <c r="P286" s="73"/>
      <c r="Q286" s="96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5"/>
    </row>
    <row r="287" spans="1:30" s="27" customFormat="1" ht="12">
      <c r="A287" s="28"/>
      <c r="B287" s="31"/>
      <c r="C287" s="31"/>
      <c r="D287" s="31"/>
      <c r="E287" s="96"/>
      <c r="F287" s="42"/>
      <c r="G287" s="49"/>
      <c r="H287" s="42"/>
      <c r="I287" s="96"/>
      <c r="J287" s="33"/>
      <c r="K287" s="49"/>
      <c r="L287" s="49"/>
      <c r="M287" s="96"/>
      <c r="N287" s="50"/>
      <c r="O287" s="49"/>
      <c r="P287" s="73"/>
      <c r="Q287" s="96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5"/>
    </row>
    <row r="288" spans="1:30" s="27" customFormat="1" ht="12">
      <c r="A288" s="28"/>
      <c r="B288" s="31"/>
      <c r="C288" s="31"/>
      <c r="D288" s="31"/>
      <c r="E288" s="96"/>
      <c r="F288" s="42"/>
      <c r="G288" s="49"/>
      <c r="H288" s="42"/>
      <c r="I288" s="96"/>
      <c r="J288" s="33"/>
      <c r="K288" s="49"/>
      <c r="L288" s="49"/>
      <c r="M288" s="96"/>
      <c r="N288" s="50"/>
      <c r="O288" s="49"/>
      <c r="P288" s="73"/>
      <c r="Q288" s="96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5"/>
    </row>
    <row r="289" spans="1:30" s="27" customFormat="1" ht="12">
      <c r="A289" s="28"/>
      <c r="B289" s="31"/>
      <c r="C289" s="31"/>
      <c r="D289" s="31"/>
      <c r="E289" s="96"/>
      <c r="F289" s="42"/>
      <c r="G289" s="49"/>
      <c r="H289" s="42"/>
      <c r="I289" s="96"/>
      <c r="J289" s="33"/>
      <c r="K289" s="49"/>
      <c r="L289" s="49"/>
      <c r="M289" s="96"/>
      <c r="N289" s="50"/>
      <c r="O289" s="49"/>
      <c r="P289" s="73"/>
      <c r="Q289" s="96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5"/>
    </row>
    <row r="290" spans="1:30" s="27" customFormat="1" ht="12">
      <c r="A290" s="28"/>
      <c r="B290" s="31"/>
      <c r="C290" s="31"/>
      <c r="D290" s="31"/>
      <c r="E290" s="96"/>
      <c r="F290" s="42"/>
      <c r="G290" s="49"/>
      <c r="H290" s="42"/>
      <c r="I290" s="96"/>
      <c r="J290" s="33"/>
      <c r="K290" s="49"/>
      <c r="L290" s="49"/>
      <c r="M290" s="96"/>
      <c r="N290" s="50"/>
      <c r="O290" s="49"/>
      <c r="P290" s="73"/>
      <c r="Q290" s="96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5"/>
    </row>
    <row r="291" spans="1:30" s="27" customFormat="1" ht="12">
      <c r="A291" s="28"/>
      <c r="B291" s="31"/>
      <c r="C291" s="31"/>
      <c r="D291" s="31"/>
      <c r="E291" s="96"/>
      <c r="F291" s="42"/>
      <c r="G291" s="49"/>
      <c r="H291" s="42"/>
      <c r="I291" s="96"/>
      <c r="J291" s="33"/>
      <c r="K291" s="49"/>
      <c r="L291" s="49"/>
      <c r="M291" s="96"/>
      <c r="N291" s="50"/>
      <c r="O291" s="49"/>
      <c r="P291" s="73"/>
      <c r="Q291" s="96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5"/>
    </row>
    <row r="292" spans="1:30" s="27" customFormat="1" ht="12">
      <c r="A292" s="28"/>
      <c r="B292" s="31"/>
      <c r="C292" s="31"/>
      <c r="D292" s="31"/>
      <c r="E292" s="96"/>
      <c r="F292" s="42"/>
      <c r="G292" s="49"/>
      <c r="H292" s="42"/>
      <c r="I292" s="96"/>
      <c r="J292" s="33"/>
      <c r="K292" s="49"/>
      <c r="L292" s="49"/>
      <c r="M292" s="96"/>
      <c r="N292" s="50"/>
      <c r="O292" s="49"/>
      <c r="P292" s="73"/>
      <c r="Q292" s="96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5"/>
    </row>
    <row r="293" spans="1:30" s="27" customFormat="1" ht="12">
      <c r="A293" s="28"/>
      <c r="B293" s="31"/>
      <c r="C293" s="31"/>
      <c r="D293" s="31"/>
      <c r="E293" s="96"/>
      <c r="F293" s="42"/>
      <c r="G293" s="49"/>
      <c r="H293" s="42"/>
      <c r="I293" s="96"/>
      <c r="J293" s="33"/>
      <c r="K293" s="49"/>
      <c r="L293" s="49"/>
      <c r="M293" s="96"/>
      <c r="N293" s="50"/>
      <c r="O293" s="49"/>
      <c r="P293" s="73"/>
      <c r="Q293" s="96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5"/>
    </row>
    <row r="294" spans="1:30" s="27" customFormat="1" ht="12">
      <c r="A294" s="28"/>
      <c r="B294" s="31"/>
      <c r="C294" s="31"/>
      <c r="D294" s="31"/>
      <c r="E294" s="96"/>
      <c r="F294" s="42"/>
      <c r="G294" s="49"/>
      <c r="H294" s="42"/>
      <c r="I294" s="96"/>
      <c r="J294" s="33"/>
      <c r="K294" s="49"/>
      <c r="L294" s="49"/>
      <c r="M294" s="96"/>
      <c r="N294" s="50"/>
      <c r="O294" s="49"/>
      <c r="P294" s="73"/>
      <c r="Q294" s="96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5"/>
    </row>
    <row r="295" spans="1:30" s="27" customFormat="1" ht="12">
      <c r="A295" s="28"/>
      <c r="B295" s="31"/>
      <c r="C295" s="31"/>
      <c r="D295" s="31"/>
      <c r="E295" s="96"/>
      <c r="F295" s="42"/>
      <c r="G295" s="49"/>
      <c r="H295" s="42"/>
      <c r="I295" s="96"/>
      <c r="J295" s="33"/>
      <c r="K295" s="49"/>
      <c r="L295" s="49"/>
      <c r="M295" s="96"/>
      <c r="N295" s="50"/>
      <c r="O295" s="49"/>
      <c r="P295" s="73"/>
      <c r="Q295" s="96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5"/>
    </row>
    <row r="296" spans="1:30" s="27" customFormat="1" ht="12">
      <c r="A296" s="28"/>
      <c r="B296" s="31"/>
      <c r="C296" s="31"/>
      <c r="D296" s="31"/>
      <c r="E296" s="96"/>
      <c r="F296" s="42"/>
      <c r="G296" s="49"/>
      <c r="H296" s="42"/>
      <c r="I296" s="96"/>
      <c r="J296" s="33"/>
      <c r="K296" s="49"/>
      <c r="L296" s="49"/>
      <c r="M296" s="96"/>
      <c r="N296" s="50"/>
      <c r="O296" s="49"/>
      <c r="P296" s="73"/>
      <c r="Q296" s="96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5"/>
    </row>
    <row r="297" spans="1:30" s="27" customFormat="1" ht="12">
      <c r="A297" s="28"/>
      <c r="B297" s="31"/>
      <c r="C297" s="31"/>
      <c r="D297" s="31"/>
      <c r="E297" s="96"/>
      <c r="F297" s="42"/>
      <c r="G297" s="49"/>
      <c r="H297" s="42"/>
      <c r="I297" s="96"/>
      <c r="J297" s="33"/>
      <c r="K297" s="49"/>
      <c r="L297" s="49"/>
      <c r="M297" s="96"/>
      <c r="N297" s="50"/>
      <c r="O297" s="49"/>
      <c r="P297" s="73"/>
      <c r="Q297" s="96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5"/>
    </row>
    <row r="298" spans="1:30" s="27" customFormat="1" ht="12">
      <c r="A298" s="28"/>
      <c r="B298" s="31"/>
      <c r="C298" s="31"/>
      <c r="D298" s="31"/>
      <c r="E298" s="96"/>
      <c r="F298" s="42"/>
      <c r="G298" s="49"/>
      <c r="H298" s="42"/>
      <c r="I298" s="96"/>
      <c r="J298" s="33"/>
      <c r="K298" s="49"/>
      <c r="L298" s="49"/>
      <c r="M298" s="96"/>
      <c r="N298" s="50"/>
      <c r="O298" s="49"/>
      <c r="P298" s="73"/>
      <c r="Q298" s="96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5"/>
    </row>
    <row r="299" spans="1:30" s="27" customFormat="1" ht="12">
      <c r="A299" s="28"/>
      <c r="B299" s="31"/>
      <c r="C299" s="31"/>
      <c r="D299" s="31"/>
      <c r="E299" s="96"/>
      <c r="F299" s="42"/>
      <c r="G299" s="49"/>
      <c r="H299" s="42"/>
      <c r="I299" s="96"/>
      <c r="J299" s="33"/>
      <c r="K299" s="49"/>
      <c r="L299" s="49"/>
      <c r="M299" s="96"/>
      <c r="N299" s="50"/>
      <c r="O299" s="49"/>
      <c r="P299" s="73"/>
      <c r="Q299" s="96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5"/>
    </row>
    <row r="300" spans="1:30" s="27" customFormat="1" ht="12">
      <c r="A300" s="28"/>
      <c r="B300" s="31"/>
      <c r="C300" s="31"/>
      <c r="D300" s="31"/>
      <c r="E300" s="96"/>
      <c r="F300" s="42"/>
      <c r="G300" s="49"/>
      <c r="H300" s="42"/>
      <c r="I300" s="96"/>
      <c r="J300" s="33"/>
      <c r="K300" s="49"/>
      <c r="L300" s="49"/>
      <c r="M300" s="96"/>
      <c r="N300" s="50"/>
      <c r="O300" s="49"/>
      <c r="P300" s="73"/>
      <c r="Q300" s="96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5"/>
    </row>
    <row r="301" spans="1:30" s="27" customFormat="1" ht="12">
      <c r="A301" s="28"/>
      <c r="B301" s="31"/>
      <c r="C301" s="31"/>
      <c r="D301" s="31"/>
      <c r="E301" s="96"/>
      <c r="F301" s="42"/>
      <c r="G301" s="49"/>
      <c r="H301" s="42"/>
      <c r="I301" s="96"/>
      <c r="J301" s="33"/>
      <c r="K301" s="49"/>
      <c r="L301" s="49"/>
      <c r="M301" s="96"/>
      <c r="N301" s="50"/>
      <c r="O301" s="49"/>
      <c r="P301" s="73"/>
      <c r="Q301" s="96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5"/>
    </row>
    <row r="302" spans="1:30" s="27" customFormat="1" ht="12">
      <c r="A302" s="28"/>
      <c r="B302" s="31"/>
      <c r="C302" s="31"/>
      <c r="D302" s="31"/>
      <c r="E302" s="96"/>
      <c r="F302" s="42"/>
      <c r="G302" s="49"/>
      <c r="H302" s="42"/>
      <c r="I302" s="96"/>
      <c r="J302" s="33"/>
      <c r="K302" s="49"/>
      <c r="L302" s="49"/>
      <c r="M302" s="96"/>
      <c r="N302" s="50"/>
      <c r="O302" s="49"/>
      <c r="P302" s="73"/>
      <c r="Q302" s="96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5"/>
    </row>
    <row r="303" spans="1:30" s="27" customFormat="1" ht="12">
      <c r="A303" s="28"/>
      <c r="B303" s="31"/>
      <c r="C303" s="31"/>
      <c r="D303" s="31"/>
      <c r="E303" s="96"/>
      <c r="F303" s="42"/>
      <c r="G303" s="49"/>
      <c r="H303" s="42"/>
      <c r="I303" s="96"/>
      <c r="J303" s="33"/>
      <c r="K303" s="49"/>
      <c r="L303" s="49"/>
      <c r="M303" s="96"/>
      <c r="N303" s="50"/>
      <c r="O303" s="49"/>
      <c r="P303" s="73"/>
      <c r="Q303" s="96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5"/>
    </row>
    <row r="304" spans="1:30" s="27" customFormat="1" ht="12">
      <c r="A304" s="28"/>
      <c r="B304" s="31"/>
      <c r="C304" s="31"/>
      <c r="D304" s="31"/>
      <c r="E304" s="96"/>
      <c r="F304" s="42"/>
      <c r="G304" s="49"/>
      <c r="H304" s="42"/>
      <c r="I304" s="96"/>
      <c r="J304" s="33"/>
      <c r="K304" s="49"/>
      <c r="L304" s="49"/>
      <c r="M304" s="96"/>
      <c r="N304" s="50"/>
      <c r="O304" s="49"/>
      <c r="P304" s="73"/>
      <c r="Q304" s="96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5"/>
    </row>
    <row r="305" spans="1:30" s="27" customFormat="1" ht="12">
      <c r="A305" s="28"/>
      <c r="B305" s="31"/>
      <c r="C305" s="31"/>
      <c r="D305" s="31"/>
      <c r="E305" s="96"/>
      <c r="F305" s="42"/>
      <c r="G305" s="49"/>
      <c r="H305" s="42"/>
      <c r="I305" s="96"/>
      <c r="J305" s="33"/>
      <c r="K305" s="49"/>
      <c r="L305" s="49"/>
      <c r="M305" s="96"/>
      <c r="N305" s="50"/>
      <c r="O305" s="49"/>
      <c r="P305" s="73"/>
      <c r="Q305" s="96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5"/>
    </row>
    <row r="306" spans="1:30" s="27" customFormat="1" ht="12">
      <c r="A306" s="28"/>
      <c r="B306" s="31"/>
      <c r="C306" s="31"/>
      <c r="D306" s="31"/>
      <c r="E306" s="96"/>
      <c r="F306" s="42"/>
      <c r="G306" s="49"/>
      <c r="H306" s="42"/>
      <c r="I306" s="96"/>
      <c r="J306" s="33"/>
      <c r="K306" s="49"/>
      <c r="L306" s="49"/>
      <c r="M306" s="96"/>
      <c r="N306" s="50"/>
      <c r="O306" s="49"/>
      <c r="P306" s="73"/>
      <c r="Q306" s="96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5"/>
    </row>
    <row r="307" spans="1:30" s="27" customFormat="1" ht="12">
      <c r="A307" s="28"/>
      <c r="B307" s="31"/>
      <c r="C307" s="31"/>
      <c r="D307" s="31"/>
      <c r="E307" s="96"/>
      <c r="F307" s="42"/>
      <c r="G307" s="49"/>
      <c r="H307" s="42"/>
      <c r="I307" s="96"/>
      <c r="J307" s="33"/>
      <c r="K307" s="49"/>
      <c r="L307" s="49"/>
      <c r="M307" s="96"/>
      <c r="N307" s="50"/>
      <c r="O307" s="49"/>
      <c r="P307" s="73"/>
      <c r="Q307" s="96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5"/>
    </row>
    <row r="308" spans="1:30" s="27" customFormat="1" ht="12">
      <c r="A308" s="28"/>
      <c r="B308" s="31"/>
      <c r="C308" s="31"/>
      <c r="D308" s="31"/>
      <c r="E308" s="96"/>
      <c r="F308" s="42"/>
      <c r="G308" s="49"/>
      <c r="H308" s="42"/>
      <c r="I308" s="96"/>
      <c r="J308" s="33"/>
      <c r="K308" s="49"/>
      <c r="L308" s="49"/>
      <c r="M308" s="96"/>
      <c r="N308" s="50"/>
      <c r="O308" s="49"/>
      <c r="P308" s="73"/>
      <c r="Q308" s="96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5"/>
    </row>
    <row r="309" spans="1:30" s="27" customFormat="1" ht="12">
      <c r="A309" s="28"/>
      <c r="B309" s="31"/>
      <c r="C309" s="31"/>
      <c r="D309" s="31"/>
      <c r="E309" s="96"/>
      <c r="F309" s="42"/>
      <c r="G309" s="49"/>
      <c r="H309" s="42"/>
      <c r="I309" s="96"/>
      <c r="J309" s="33"/>
      <c r="K309" s="49"/>
      <c r="L309" s="49"/>
      <c r="M309" s="96"/>
      <c r="N309" s="50"/>
      <c r="O309" s="49"/>
      <c r="P309" s="73"/>
      <c r="Q309" s="96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5"/>
    </row>
    <row r="310" spans="1:30" s="27" customFormat="1" ht="12">
      <c r="A310" s="28"/>
      <c r="B310" s="31"/>
      <c r="C310" s="31"/>
      <c r="D310" s="31"/>
      <c r="E310" s="96"/>
      <c r="F310" s="42"/>
      <c r="G310" s="49"/>
      <c r="H310" s="42"/>
      <c r="I310" s="96"/>
      <c r="J310" s="33"/>
      <c r="K310" s="49"/>
      <c r="L310" s="49"/>
      <c r="M310" s="96"/>
      <c r="N310" s="50"/>
      <c r="O310" s="49"/>
      <c r="P310" s="73"/>
      <c r="Q310" s="96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5"/>
    </row>
    <row r="311" spans="1:30" s="27" customFormat="1" ht="12">
      <c r="A311" s="28"/>
      <c r="B311" s="31"/>
      <c r="C311" s="31"/>
      <c r="D311" s="31"/>
      <c r="E311" s="96"/>
      <c r="F311" s="42"/>
      <c r="G311" s="49"/>
      <c r="H311" s="42"/>
      <c r="I311" s="96"/>
      <c r="J311" s="33"/>
      <c r="K311" s="49"/>
      <c r="L311" s="49"/>
      <c r="M311" s="96"/>
      <c r="N311" s="50"/>
      <c r="O311" s="49"/>
      <c r="P311" s="73"/>
      <c r="Q311" s="96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5"/>
    </row>
    <row r="312" spans="1:30" s="27" customFormat="1" ht="12">
      <c r="A312" s="28"/>
      <c r="B312" s="31"/>
      <c r="C312" s="31"/>
      <c r="D312" s="31"/>
      <c r="E312" s="96"/>
      <c r="F312" s="42"/>
      <c r="G312" s="49"/>
      <c r="H312" s="42"/>
      <c r="I312" s="96"/>
      <c r="J312" s="33"/>
      <c r="K312" s="49"/>
      <c r="L312" s="49"/>
      <c r="M312" s="96"/>
      <c r="N312" s="50"/>
      <c r="O312" s="49"/>
      <c r="P312" s="73"/>
      <c r="Q312" s="96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5"/>
    </row>
    <row r="313" spans="1:30" s="27" customFormat="1" ht="12">
      <c r="A313" s="28"/>
      <c r="B313" s="31"/>
      <c r="C313" s="31"/>
      <c r="D313" s="31"/>
      <c r="E313" s="96"/>
      <c r="F313" s="42"/>
      <c r="G313" s="49"/>
      <c r="H313" s="42"/>
      <c r="I313" s="96"/>
      <c r="J313" s="33"/>
      <c r="K313" s="49"/>
      <c r="L313" s="49"/>
      <c r="M313" s="96"/>
      <c r="N313" s="50"/>
      <c r="O313" s="49"/>
      <c r="P313" s="73"/>
      <c r="Q313" s="96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5"/>
    </row>
    <row r="314" spans="1:30" s="27" customFormat="1" ht="12">
      <c r="A314" s="28"/>
      <c r="B314" s="31"/>
      <c r="C314" s="31"/>
      <c r="D314" s="31"/>
      <c r="E314" s="96"/>
      <c r="F314" s="42"/>
      <c r="G314" s="49"/>
      <c r="H314" s="42"/>
      <c r="I314" s="96"/>
      <c r="J314" s="33"/>
      <c r="K314" s="49"/>
      <c r="L314" s="49"/>
      <c r="M314" s="96"/>
      <c r="N314" s="50"/>
      <c r="O314" s="49"/>
      <c r="P314" s="73"/>
      <c r="Q314" s="96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5"/>
    </row>
    <row r="315" spans="1:30" s="27" customFormat="1" ht="12">
      <c r="A315" s="28"/>
      <c r="B315" s="31"/>
      <c r="C315" s="31"/>
      <c r="D315" s="31"/>
      <c r="E315" s="96"/>
      <c r="F315" s="42"/>
      <c r="G315" s="49"/>
      <c r="H315" s="42"/>
      <c r="I315" s="96"/>
      <c r="J315" s="33"/>
      <c r="K315" s="49"/>
      <c r="L315" s="49"/>
      <c r="M315" s="96"/>
      <c r="N315" s="50"/>
      <c r="O315" s="49"/>
      <c r="P315" s="73"/>
      <c r="Q315" s="96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5"/>
    </row>
    <row r="316" spans="1:30" s="27" customFormat="1" ht="12">
      <c r="A316" s="28"/>
      <c r="B316" s="31"/>
      <c r="C316" s="31"/>
      <c r="D316" s="31"/>
      <c r="E316" s="96"/>
      <c r="F316" s="42"/>
      <c r="G316" s="49"/>
      <c r="H316" s="42"/>
      <c r="I316" s="96"/>
      <c r="J316" s="33"/>
      <c r="K316" s="49"/>
      <c r="L316" s="49"/>
      <c r="M316" s="96"/>
      <c r="N316" s="50"/>
      <c r="O316" s="49"/>
      <c r="P316" s="73"/>
      <c r="Q316" s="96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5"/>
    </row>
    <row r="317" spans="1:30" s="27" customFormat="1" ht="12">
      <c r="A317" s="28"/>
      <c r="B317" s="31"/>
      <c r="C317" s="31"/>
      <c r="D317" s="31"/>
      <c r="E317" s="96"/>
      <c r="F317" s="42"/>
      <c r="G317" s="49"/>
      <c r="H317" s="42"/>
      <c r="I317" s="96"/>
      <c r="J317" s="33"/>
      <c r="K317" s="49"/>
      <c r="L317" s="49"/>
      <c r="M317" s="96"/>
      <c r="N317" s="50"/>
      <c r="O317" s="49"/>
      <c r="P317" s="73"/>
      <c r="Q317" s="96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5"/>
    </row>
    <row r="318" spans="1:30" s="27" customFormat="1" ht="12">
      <c r="A318" s="28"/>
      <c r="B318" s="31"/>
      <c r="C318" s="31"/>
      <c r="D318" s="31"/>
      <c r="E318" s="96"/>
      <c r="F318" s="42"/>
      <c r="G318" s="49"/>
      <c r="H318" s="42"/>
      <c r="I318" s="96"/>
      <c r="J318" s="33"/>
      <c r="K318" s="49"/>
      <c r="L318" s="49"/>
      <c r="M318" s="96"/>
      <c r="N318" s="50"/>
      <c r="O318" s="49"/>
      <c r="P318" s="73"/>
      <c r="Q318" s="96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5"/>
    </row>
    <row r="319" spans="1:30" s="27" customFormat="1" ht="12">
      <c r="A319" s="28"/>
      <c r="B319" s="31"/>
      <c r="C319" s="31"/>
      <c r="D319" s="31"/>
      <c r="E319" s="96"/>
      <c r="F319" s="42"/>
      <c r="G319" s="49"/>
      <c r="H319" s="42"/>
      <c r="I319" s="96"/>
      <c r="J319" s="33"/>
      <c r="K319" s="49"/>
      <c r="L319" s="49"/>
      <c r="M319" s="96"/>
      <c r="N319" s="50"/>
      <c r="O319" s="49"/>
      <c r="P319" s="73"/>
      <c r="Q319" s="96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5"/>
    </row>
    <row r="320" spans="1:30" s="27" customFormat="1" ht="12">
      <c r="A320" s="28"/>
      <c r="B320" s="31"/>
      <c r="C320" s="31"/>
      <c r="D320" s="31"/>
      <c r="E320" s="96"/>
      <c r="F320" s="42"/>
      <c r="G320" s="49"/>
      <c r="H320" s="42"/>
      <c r="I320" s="96"/>
      <c r="J320" s="33"/>
      <c r="K320" s="49"/>
      <c r="L320" s="49"/>
      <c r="M320" s="96"/>
      <c r="N320" s="50"/>
      <c r="O320" s="49"/>
      <c r="P320" s="73"/>
      <c r="Q320" s="96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5"/>
    </row>
    <row r="321" spans="1:30" s="27" customFormat="1" ht="12">
      <c r="A321" s="28"/>
      <c r="B321" s="31"/>
      <c r="C321" s="31"/>
      <c r="D321" s="31"/>
      <c r="E321" s="96"/>
      <c r="F321" s="42"/>
      <c r="G321" s="49"/>
      <c r="H321" s="42"/>
      <c r="I321" s="96"/>
      <c r="J321" s="33"/>
      <c r="K321" s="49"/>
      <c r="L321" s="49"/>
      <c r="M321" s="96"/>
      <c r="N321" s="50"/>
      <c r="O321" s="49"/>
      <c r="P321" s="73"/>
      <c r="Q321" s="96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5"/>
    </row>
    <row r="322" spans="1:30" s="27" customFormat="1" ht="12">
      <c r="A322" s="28"/>
      <c r="B322" s="31"/>
      <c r="C322" s="31"/>
      <c r="D322" s="31"/>
      <c r="E322" s="96"/>
      <c r="F322" s="42"/>
      <c r="G322" s="49"/>
      <c r="H322" s="42"/>
      <c r="I322" s="96"/>
      <c r="J322" s="33"/>
      <c r="K322" s="49"/>
      <c r="L322" s="49"/>
      <c r="M322" s="96"/>
      <c r="N322" s="50"/>
      <c r="O322" s="49"/>
      <c r="P322" s="73"/>
      <c r="Q322" s="96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5"/>
    </row>
    <row r="323" spans="1:30" s="27" customFormat="1" ht="12">
      <c r="A323" s="28"/>
      <c r="B323" s="31"/>
      <c r="C323" s="31"/>
      <c r="D323" s="31"/>
      <c r="E323" s="96"/>
      <c r="F323" s="42"/>
      <c r="G323" s="49"/>
      <c r="H323" s="42"/>
      <c r="I323" s="96"/>
      <c r="J323" s="33"/>
      <c r="K323" s="49"/>
      <c r="L323" s="49"/>
      <c r="M323" s="96"/>
      <c r="N323" s="50"/>
      <c r="O323" s="49"/>
      <c r="P323" s="73"/>
      <c r="Q323" s="96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5"/>
    </row>
    <row r="324" spans="1:30" s="27" customFormat="1" ht="12">
      <c r="A324" s="28"/>
      <c r="B324" s="31"/>
      <c r="C324" s="31"/>
      <c r="D324" s="31"/>
      <c r="E324" s="96"/>
      <c r="F324" s="42"/>
      <c r="G324" s="49"/>
      <c r="H324" s="42"/>
      <c r="I324" s="96"/>
      <c r="J324" s="33"/>
      <c r="K324" s="49"/>
      <c r="L324" s="49"/>
      <c r="M324" s="96"/>
      <c r="N324" s="50"/>
      <c r="O324" s="49"/>
      <c r="P324" s="73"/>
      <c r="Q324" s="96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5"/>
    </row>
    <row r="325" spans="1:30" s="27" customFormat="1" ht="12">
      <c r="A325" s="28"/>
      <c r="B325" s="31"/>
      <c r="C325" s="31"/>
      <c r="D325" s="31"/>
      <c r="E325" s="96"/>
      <c r="F325" s="42"/>
      <c r="G325" s="49"/>
      <c r="H325" s="42"/>
      <c r="I325" s="96"/>
      <c r="J325" s="33"/>
      <c r="K325" s="49"/>
      <c r="L325" s="49"/>
      <c r="M325" s="96"/>
      <c r="N325" s="50"/>
      <c r="O325" s="49"/>
      <c r="P325" s="73"/>
      <c r="Q325" s="96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5"/>
    </row>
    <row r="326" spans="1:30" s="27" customFormat="1" ht="12">
      <c r="A326" s="28"/>
      <c r="B326" s="31"/>
      <c r="C326" s="31"/>
      <c r="D326" s="31"/>
      <c r="E326" s="96"/>
      <c r="F326" s="42"/>
      <c r="G326" s="49"/>
      <c r="H326" s="42"/>
      <c r="I326" s="96"/>
      <c r="J326" s="33"/>
      <c r="K326" s="49"/>
      <c r="L326" s="49"/>
      <c r="M326" s="96"/>
      <c r="N326" s="50"/>
      <c r="O326" s="49"/>
      <c r="P326" s="73"/>
      <c r="Q326" s="96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5"/>
    </row>
    <row r="327" spans="1:30" s="27" customFormat="1" ht="12">
      <c r="A327" s="28"/>
      <c r="B327" s="31"/>
      <c r="C327" s="31"/>
      <c r="D327" s="31"/>
      <c r="E327" s="96"/>
      <c r="F327" s="42"/>
      <c r="G327" s="49"/>
      <c r="H327" s="42"/>
      <c r="I327" s="96"/>
      <c r="J327" s="33"/>
      <c r="K327" s="49"/>
      <c r="L327" s="49"/>
      <c r="M327" s="96"/>
      <c r="N327" s="50"/>
      <c r="O327" s="49"/>
      <c r="P327" s="73"/>
      <c r="Q327" s="96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5"/>
    </row>
    <row r="328" spans="1:30" s="27" customFormat="1" ht="12">
      <c r="A328" s="28"/>
      <c r="B328" s="31"/>
      <c r="C328" s="31"/>
      <c r="D328" s="31"/>
      <c r="E328" s="96"/>
      <c r="F328" s="42"/>
      <c r="G328" s="49"/>
      <c r="H328" s="42"/>
      <c r="I328" s="96"/>
      <c r="J328" s="33"/>
      <c r="K328" s="49"/>
      <c r="L328" s="49"/>
      <c r="M328" s="96"/>
      <c r="N328" s="50"/>
      <c r="O328" s="49"/>
      <c r="P328" s="73"/>
      <c r="Q328" s="96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5"/>
    </row>
    <row r="329" spans="1:30" s="27" customFormat="1" ht="12">
      <c r="A329" s="28"/>
      <c r="B329" s="31"/>
      <c r="C329" s="31"/>
      <c r="D329" s="31"/>
      <c r="E329" s="96"/>
      <c r="F329" s="42"/>
      <c r="G329" s="49"/>
      <c r="H329" s="42"/>
      <c r="I329" s="96"/>
      <c r="J329" s="33"/>
      <c r="K329" s="49"/>
      <c r="L329" s="49"/>
      <c r="M329" s="96"/>
      <c r="N329" s="50"/>
      <c r="O329" s="49"/>
      <c r="P329" s="73"/>
      <c r="Q329" s="96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5"/>
    </row>
    <row r="330" spans="1:30" s="27" customFormat="1" ht="12">
      <c r="A330" s="28"/>
      <c r="B330" s="31"/>
      <c r="C330" s="31"/>
      <c r="D330" s="31"/>
      <c r="E330" s="96"/>
      <c r="F330" s="42"/>
      <c r="G330" s="49"/>
      <c r="H330" s="42"/>
      <c r="I330" s="96"/>
      <c r="J330" s="33"/>
      <c r="K330" s="49"/>
      <c r="L330" s="49"/>
      <c r="M330" s="96"/>
      <c r="N330" s="50"/>
      <c r="O330" s="49"/>
      <c r="P330" s="73"/>
      <c r="Q330" s="96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5"/>
    </row>
    <row r="331" spans="1:30" s="27" customFormat="1" ht="12">
      <c r="A331" s="28"/>
      <c r="B331" s="31"/>
      <c r="C331" s="31"/>
      <c r="D331" s="31"/>
      <c r="E331" s="96"/>
      <c r="F331" s="42"/>
      <c r="G331" s="49"/>
      <c r="H331" s="42"/>
      <c r="I331" s="96"/>
      <c r="J331" s="33"/>
      <c r="K331" s="49"/>
      <c r="L331" s="49"/>
      <c r="M331" s="96"/>
      <c r="N331" s="50"/>
      <c r="O331" s="49"/>
      <c r="P331" s="73"/>
      <c r="Q331" s="96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5"/>
    </row>
    <row r="332" spans="1:30" s="27" customFormat="1" ht="12">
      <c r="A332" s="28"/>
      <c r="B332" s="31"/>
      <c r="C332" s="31"/>
      <c r="D332" s="31"/>
      <c r="E332" s="96"/>
      <c r="F332" s="42"/>
      <c r="G332" s="49"/>
      <c r="H332" s="42"/>
      <c r="I332" s="96"/>
      <c r="J332" s="33"/>
      <c r="K332" s="49"/>
      <c r="L332" s="49"/>
      <c r="M332" s="96"/>
      <c r="N332" s="50"/>
      <c r="O332" s="49"/>
      <c r="P332" s="73"/>
      <c r="Q332" s="96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5"/>
    </row>
    <row r="333" spans="1:30" s="27" customFormat="1" ht="12">
      <c r="A333" s="28"/>
      <c r="B333" s="31"/>
      <c r="C333" s="31"/>
      <c r="D333" s="31"/>
      <c r="E333" s="96"/>
      <c r="F333" s="42"/>
      <c r="G333" s="49"/>
      <c r="H333" s="42"/>
      <c r="I333" s="96"/>
      <c r="J333" s="33"/>
      <c r="K333" s="49"/>
      <c r="L333" s="49"/>
      <c r="M333" s="96"/>
      <c r="N333" s="50"/>
      <c r="O333" s="49"/>
      <c r="P333" s="73"/>
      <c r="Q333" s="96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5"/>
    </row>
    <row r="334" spans="1:30" s="27" customFormat="1" ht="12">
      <c r="A334" s="28"/>
      <c r="B334" s="31"/>
      <c r="C334" s="31"/>
      <c r="D334" s="31"/>
      <c r="E334" s="96"/>
      <c r="F334" s="42"/>
      <c r="G334" s="49"/>
      <c r="H334" s="42"/>
      <c r="I334" s="96"/>
      <c r="J334" s="33"/>
      <c r="K334" s="49"/>
      <c r="L334" s="49"/>
      <c r="M334" s="96"/>
      <c r="N334" s="50"/>
      <c r="O334" s="49"/>
      <c r="P334" s="73"/>
      <c r="Q334" s="96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5"/>
    </row>
    <row r="335" spans="1:30" s="27" customFormat="1" ht="12">
      <c r="A335" s="28"/>
      <c r="B335" s="31"/>
      <c r="C335" s="31"/>
      <c r="D335" s="31"/>
      <c r="E335" s="96"/>
      <c r="F335" s="42"/>
      <c r="G335" s="49"/>
      <c r="H335" s="42"/>
      <c r="I335" s="96"/>
      <c r="J335" s="33"/>
      <c r="K335" s="49"/>
      <c r="L335" s="49"/>
      <c r="M335" s="96"/>
      <c r="N335" s="50"/>
      <c r="O335" s="49"/>
      <c r="P335" s="73"/>
      <c r="Q335" s="96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5"/>
    </row>
    <row r="336" spans="1:30" s="27" customFormat="1" ht="12">
      <c r="A336" s="28"/>
      <c r="B336" s="31"/>
      <c r="C336" s="31"/>
      <c r="D336" s="31"/>
      <c r="E336" s="96"/>
      <c r="F336" s="42"/>
      <c r="G336" s="49"/>
      <c r="H336" s="42"/>
      <c r="I336" s="96"/>
      <c r="J336" s="33"/>
      <c r="K336" s="49"/>
      <c r="L336" s="49"/>
      <c r="M336" s="96"/>
      <c r="N336" s="50"/>
      <c r="O336" s="49"/>
      <c r="P336" s="73"/>
      <c r="Q336" s="96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5"/>
    </row>
    <row r="337" spans="1:30" s="27" customFormat="1" ht="12">
      <c r="A337" s="28"/>
      <c r="B337" s="31"/>
      <c r="C337" s="31"/>
      <c r="D337" s="31"/>
      <c r="E337" s="96"/>
      <c r="F337" s="42"/>
      <c r="G337" s="49"/>
      <c r="H337" s="42"/>
      <c r="I337" s="96"/>
      <c r="J337" s="33"/>
      <c r="K337" s="49"/>
      <c r="L337" s="49"/>
      <c r="M337" s="96"/>
      <c r="N337" s="50"/>
      <c r="O337" s="49"/>
      <c r="P337" s="73"/>
      <c r="Q337" s="96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5"/>
    </row>
    <row r="338" spans="1:30" s="27" customFormat="1" ht="12">
      <c r="A338" s="28"/>
      <c r="B338" s="31"/>
      <c r="C338" s="31"/>
      <c r="D338" s="31"/>
      <c r="E338" s="96"/>
      <c r="F338" s="42"/>
      <c r="G338" s="49"/>
      <c r="H338" s="42"/>
      <c r="I338" s="96"/>
      <c r="J338" s="33"/>
      <c r="K338" s="49"/>
      <c r="L338" s="49"/>
      <c r="M338" s="96"/>
      <c r="N338" s="50"/>
      <c r="O338" s="49"/>
      <c r="P338" s="73"/>
      <c r="Q338" s="96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5"/>
    </row>
    <row r="339" spans="1:30" s="27" customFormat="1" ht="12">
      <c r="A339" s="28"/>
      <c r="B339" s="31"/>
      <c r="C339" s="31"/>
      <c r="D339" s="31"/>
      <c r="E339" s="96"/>
      <c r="F339" s="42"/>
      <c r="G339" s="49"/>
      <c r="H339" s="42"/>
      <c r="I339" s="96"/>
      <c r="J339" s="33"/>
      <c r="K339" s="49"/>
      <c r="L339" s="49"/>
      <c r="M339" s="96"/>
      <c r="N339" s="50"/>
      <c r="O339" s="49"/>
      <c r="P339" s="73"/>
      <c r="Q339" s="96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5"/>
    </row>
    <row r="340" spans="1:30" s="27" customFormat="1" ht="12">
      <c r="A340" s="28"/>
      <c r="B340" s="31"/>
      <c r="C340" s="31"/>
      <c r="D340" s="31"/>
      <c r="E340" s="96"/>
      <c r="F340" s="42"/>
      <c r="G340" s="49"/>
      <c r="H340" s="42"/>
      <c r="I340" s="96"/>
      <c r="J340" s="33"/>
      <c r="K340" s="49"/>
      <c r="L340" s="49"/>
      <c r="M340" s="96"/>
      <c r="N340" s="28"/>
      <c r="O340" s="49"/>
      <c r="P340" s="42"/>
      <c r="Q340" s="96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5"/>
    </row>
    <row r="341" spans="1:30" s="27" customFormat="1" ht="12">
      <c r="A341" s="28"/>
      <c r="B341" s="31"/>
      <c r="C341" s="31"/>
      <c r="D341" s="31"/>
      <c r="E341" s="96"/>
      <c r="F341" s="42"/>
      <c r="G341" s="49"/>
      <c r="H341" s="42"/>
      <c r="I341" s="96"/>
      <c r="J341" s="33"/>
      <c r="K341" s="49"/>
      <c r="L341" s="49"/>
      <c r="M341" s="96"/>
      <c r="N341" s="28"/>
      <c r="O341" s="49"/>
      <c r="P341" s="42"/>
      <c r="Q341" s="96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5"/>
    </row>
    <row r="342" spans="1:30" s="27" customFormat="1" ht="12">
      <c r="A342" s="28"/>
      <c r="B342" s="31"/>
      <c r="C342" s="31"/>
      <c r="D342" s="31"/>
      <c r="E342" s="96"/>
      <c r="F342" s="42"/>
      <c r="G342" s="49"/>
      <c r="H342" s="42"/>
      <c r="I342" s="96"/>
      <c r="J342" s="33"/>
      <c r="K342" s="49"/>
      <c r="L342" s="49"/>
      <c r="M342" s="96"/>
      <c r="N342" s="28"/>
      <c r="O342" s="49"/>
      <c r="P342" s="42"/>
      <c r="Q342" s="96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5"/>
    </row>
    <row r="343" spans="1:30" s="27" customFormat="1" ht="12">
      <c r="A343" s="28"/>
      <c r="B343" s="31"/>
      <c r="C343" s="31"/>
      <c r="D343" s="31"/>
      <c r="E343" s="96"/>
      <c r="F343" s="42"/>
      <c r="G343" s="49"/>
      <c r="H343" s="42"/>
      <c r="I343" s="96"/>
      <c r="J343" s="33"/>
      <c r="K343" s="49"/>
      <c r="L343" s="49"/>
      <c r="M343" s="96"/>
      <c r="N343" s="28"/>
      <c r="O343" s="49"/>
      <c r="P343" s="42"/>
      <c r="Q343" s="96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5"/>
    </row>
    <row r="344" spans="1:30" s="27" customFormat="1" ht="12">
      <c r="A344" s="28"/>
      <c r="B344" s="31"/>
      <c r="C344" s="31"/>
      <c r="D344" s="31"/>
      <c r="E344" s="96"/>
      <c r="F344" s="42"/>
      <c r="G344" s="49"/>
      <c r="H344" s="42"/>
      <c r="I344" s="96"/>
      <c r="J344" s="33"/>
      <c r="K344" s="49"/>
      <c r="L344" s="49"/>
      <c r="M344" s="96"/>
      <c r="N344" s="28"/>
      <c r="O344" s="49"/>
      <c r="P344" s="42"/>
      <c r="Q344" s="96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5"/>
    </row>
    <row r="345" spans="1:30" s="27" customFormat="1" ht="12">
      <c r="A345" s="28"/>
      <c r="B345" s="31"/>
      <c r="C345" s="31"/>
      <c r="D345" s="31"/>
      <c r="E345" s="96"/>
      <c r="F345" s="42"/>
      <c r="G345" s="49"/>
      <c r="H345" s="42"/>
      <c r="I345" s="96"/>
      <c r="J345" s="33"/>
      <c r="K345" s="49"/>
      <c r="L345" s="49"/>
      <c r="M345" s="96"/>
      <c r="N345" s="28"/>
      <c r="O345" s="49"/>
      <c r="P345" s="42"/>
      <c r="Q345" s="96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5"/>
    </row>
    <row r="346" spans="1:30" s="27" customFormat="1" ht="12">
      <c r="A346" s="28"/>
      <c r="B346" s="31"/>
      <c r="C346" s="31"/>
      <c r="D346" s="31"/>
      <c r="E346" s="96"/>
      <c r="F346" s="42"/>
      <c r="G346" s="49"/>
      <c r="H346" s="42"/>
      <c r="I346" s="96"/>
      <c r="J346" s="33"/>
      <c r="K346" s="49"/>
      <c r="L346" s="49"/>
      <c r="M346" s="96"/>
      <c r="N346" s="28"/>
      <c r="O346" s="49"/>
      <c r="P346" s="42"/>
      <c r="Q346" s="96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5"/>
    </row>
    <row r="347" spans="1:30" s="27" customFormat="1" ht="12">
      <c r="A347" s="28"/>
      <c r="B347" s="31"/>
      <c r="C347" s="31"/>
      <c r="D347" s="31"/>
      <c r="E347" s="96"/>
      <c r="F347" s="42"/>
      <c r="G347" s="49"/>
      <c r="H347" s="42"/>
      <c r="I347" s="96"/>
      <c r="J347" s="33"/>
      <c r="K347" s="49"/>
      <c r="L347" s="49"/>
      <c r="M347" s="96"/>
      <c r="N347" s="28"/>
      <c r="O347" s="49"/>
      <c r="P347" s="42"/>
      <c r="Q347" s="96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5"/>
    </row>
    <row r="348" spans="1:30" s="27" customFormat="1" ht="12">
      <c r="A348" s="28"/>
      <c r="B348" s="31"/>
      <c r="C348" s="31"/>
      <c r="D348" s="31"/>
      <c r="E348" s="96"/>
      <c r="F348" s="42"/>
      <c r="G348" s="49"/>
      <c r="H348" s="42"/>
      <c r="I348" s="96"/>
      <c r="J348" s="33"/>
      <c r="K348" s="49"/>
      <c r="L348" s="49"/>
      <c r="M348" s="96"/>
      <c r="N348" s="28"/>
      <c r="O348" s="49"/>
      <c r="P348" s="42"/>
      <c r="Q348" s="96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5"/>
    </row>
    <row r="349" spans="1:30" s="27" customFormat="1" ht="12">
      <c r="A349" s="28"/>
      <c r="B349" s="31"/>
      <c r="C349" s="31"/>
      <c r="D349" s="31"/>
      <c r="E349" s="96"/>
      <c r="F349" s="42"/>
      <c r="G349" s="49"/>
      <c r="H349" s="42"/>
      <c r="I349" s="96"/>
      <c r="J349" s="33"/>
      <c r="K349" s="49"/>
      <c r="L349" s="49"/>
      <c r="M349" s="96"/>
      <c r="N349" s="28"/>
      <c r="O349" s="49"/>
      <c r="P349" s="42"/>
      <c r="Q349" s="96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5"/>
    </row>
    <row r="350" spans="1:30" s="27" customFormat="1" ht="12">
      <c r="A350" s="28"/>
      <c r="B350" s="31"/>
      <c r="C350" s="31"/>
      <c r="D350" s="31"/>
      <c r="E350" s="96"/>
      <c r="F350" s="42"/>
      <c r="G350" s="49"/>
      <c r="H350" s="42"/>
      <c r="I350" s="96"/>
      <c r="J350" s="33"/>
      <c r="K350" s="49"/>
      <c r="L350" s="49"/>
      <c r="M350" s="96"/>
      <c r="N350" s="28"/>
      <c r="O350" s="49"/>
      <c r="P350" s="42"/>
      <c r="Q350" s="96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5"/>
    </row>
    <row r="351" spans="1:30" s="27" customFormat="1" ht="12">
      <c r="A351" s="28"/>
      <c r="B351" s="31"/>
      <c r="C351" s="31"/>
      <c r="D351" s="31"/>
      <c r="E351" s="96"/>
      <c r="F351" s="42"/>
      <c r="G351" s="49"/>
      <c r="H351" s="42"/>
      <c r="I351" s="96"/>
      <c r="J351" s="33"/>
      <c r="K351" s="49"/>
      <c r="L351" s="49"/>
      <c r="M351" s="96"/>
      <c r="N351" s="28"/>
      <c r="O351" s="49"/>
      <c r="P351" s="42"/>
      <c r="Q351" s="96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5"/>
    </row>
    <row r="352" spans="1:30" s="27" customFormat="1" ht="12">
      <c r="A352" s="28"/>
      <c r="B352" s="31"/>
      <c r="C352" s="31"/>
      <c r="D352" s="31"/>
      <c r="E352" s="96"/>
      <c r="F352" s="42"/>
      <c r="G352" s="49"/>
      <c r="H352" s="42"/>
      <c r="I352" s="96"/>
      <c r="J352" s="33"/>
      <c r="K352" s="49"/>
      <c r="L352" s="49"/>
      <c r="M352" s="96"/>
      <c r="N352" s="28"/>
      <c r="O352" s="49"/>
      <c r="P352" s="42"/>
      <c r="Q352" s="96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5"/>
    </row>
    <row r="353" spans="1:30" s="27" customFormat="1" ht="12">
      <c r="A353" s="28"/>
      <c r="B353" s="31"/>
      <c r="C353" s="31"/>
      <c r="D353" s="31"/>
      <c r="E353" s="96"/>
      <c r="F353" s="42"/>
      <c r="G353" s="49"/>
      <c r="H353" s="42"/>
      <c r="I353" s="96"/>
      <c r="J353" s="33"/>
      <c r="K353" s="49"/>
      <c r="L353" s="49"/>
      <c r="M353" s="96"/>
      <c r="N353" s="28"/>
      <c r="O353" s="49"/>
      <c r="P353" s="42"/>
      <c r="Q353" s="96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5"/>
    </row>
    <row r="354" spans="1:30" s="27" customFormat="1" ht="12">
      <c r="A354" s="28"/>
      <c r="B354" s="31"/>
      <c r="C354" s="31"/>
      <c r="D354" s="31"/>
      <c r="E354" s="96"/>
      <c r="F354" s="42"/>
      <c r="G354" s="49"/>
      <c r="H354" s="42"/>
      <c r="I354" s="96"/>
      <c r="J354" s="33"/>
      <c r="K354" s="49"/>
      <c r="L354" s="49"/>
      <c r="M354" s="96"/>
      <c r="N354" s="28"/>
      <c r="O354" s="49"/>
      <c r="P354" s="42"/>
      <c r="Q354" s="96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5"/>
    </row>
    <row r="355" spans="1:30" s="27" customFormat="1" ht="12">
      <c r="A355" s="28"/>
      <c r="B355" s="31"/>
      <c r="C355" s="31"/>
      <c r="D355" s="31"/>
      <c r="E355" s="96"/>
      <c r="F355" s="42"/>
      <c r="G355" s="49"/>
      <c r="H355" s="42"/>
      <c r="I355" s="96"/>
      <c r="J355" s="33"/>
      <c r="K355" s="49"/>
      <c r="L355" s="49"/>
      <c r="M355" s="96"/>
      <c r="N355" s="28"/>
      <c r="O355" s="49"/>
      <c r="P355" s="42"/>
      <c r="Q355" s="96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5"/>
    </row>
    <row r="356" spans="1:30" s="27" customFormat="1" ht="12">
      <c r="A356" s="28"/>
      <c r="B356" s="31"/>
      <c r="C356" s="31"/>
      <c r="D356" s="31"/>
      <c r="E356" s="96"/>
      <c r="F356" s="42"/>
      <c r="G356" s="49"/>
      <c r="H356" s="42"/>
      <c r="I356" s="96"/>
      <c r="J356" s="33"/>
      <c r="K356" s="49"/>
      <c r="L356" s="49"/>
      <c r="M356" s="96"/>
      <c r="N356" s="28"/>
      <c r="O356" s="49"/>
      <c r="P356" s="42"/>
      <c r="Q356" s="96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5"/>
    </row>
    <row r="357" spans="1:30" s="27" customFormat="1" ht="12">
      <c r="A357" s="28"/>
      <c r="B357" s="31"/>
      <c r="C357" s="31"/>
      <c r="D357" s="31"/>
      <c r="E357" s="96"/>
      <c r="F357" s="42"/>
      <c r="G357" s="49"/>
      <c r="H357" s="42"/>
      <c r="I357" s="96"/>
      <c r="J357" s="33"/>
      <c r="K357" s="49"/>
      <c r="L357" s="49"/>
      <c r="M357" s="96"/>
      <c r="N357" s="28"/>
      <c r="O357" s="49"/>
      <c r="P357" s="42"/>
      <c r="Q357" s="96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5"/>
    </row>
    <row r="358" spans="1:30" s="27" customFormat="1" ht="12">
      <c r="A358" s="28"/>
      <c r="B358" s="31"/>
      <c r="C358" s="31"/>
      <c r="D358" s="31"/>
      <c r="E358" s="96"/>
      <c r="F358" s="42"/>
      <c r="G358" s="49"/>
      <c r="H358" s="42"/>
      <c r="I358" s="96"/>
      <c r="J358" s="33"/>
      <c r="K358" s="49"/>
      <c r="L358" s="49"/>
      <c r="M358" s="96"/>
      <c r="N358" s="28"/>
      <c r="O358" s="49"/>
      <c r="P358" s="42"/>
      <c r="Q358" s="96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5"/>
    </row>
    <row r="359" spans="1:30" s="27" customFormat="1" ht="12">
      <c r="A359" s="28"/>
      <c r="B359" s="31"/>
      <c r="C359" s="31"/>
      <c r="D359" s="31"/>
      <c r="E359" s="96"/>
      <c r="F359" s="42"/>
      <c r="G359" s="49"/>
      <c r="H359" s="42"/>
      <c r="I359" s="96"/>
      <c r="J359" s="33"/>
      <c r="K359" s="49"/>
      <c r="L359" s="49"/>
      <c r="M359" s="96"/>
      <c r="N359" s="28"/>
      <c r="O359" s="49"/>
      <c r="P359" s="42"/>
      <c r="Q359" s="96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5"/>
    </row>
    <row r="360" spans="1:30" s="27" customFormat="1" ht="12">
      <c r="A360" s="28"/>
      <c r="B360" s="31"/>
      <c r="C360" s="31"/>
      <c r="D360" s="31"/>
      <c r="E360" s="96"/>
      <c r="F360" s="42"/>
      <c r="G360" s="49"/>
      <c r="H360" s="42"/>
      <c r="I360" s="96"/>
      <c r="J360" s="33"/>
      <c r="K360" s="49"/>
      <c r="L360" s="49"/>
      <c r="M360" s="96"/>
      <c r="N360" s="28"/>
      <c r="O360" s="49"/>
      <c r="P360" s="42"/>
      <c r="Q360" s="96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5"/>
    </row>
    <row r="361" spans="1:30" s="27" customFormat="1" ht="12">
      <c r="A361" s="28"/>
      <c r="B361" s="31"/>
      <c r="C361" s="31"/>
      <c r="D361" s="31"/>
      <c r="E361" s="96"/>
      <c r="F361" s="42"/>
      <c r="G361" s="49"/>
      <c r="H361" s="42"/>
      <c r="I361" s="96"/>
      <c r="J361" s="33"/>
      <c r="K361" s="49"/>
      <c r="L361" s="49"/>
      <c r="M361" s="96"/>
      <c r="N361" s="28"/>
      <c r="O361" s="49"/>
      <c r="P361" s="42"/>
      <c r="Q361" s="96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5"/>
    </row>
    <row r="362" spans="1:30" s="27" customFormat="1" ht="12">
      <c r="A362" s="28"/>
      <c r="B362" s="31"/>
      <c r="C362" s="31"/>
      <c r="D362" s="31"/>
      <c r="E362" s="96"/>
      <c r="F362" s="42"/>
      <c r="G362" s="49"/>
      <c r="H362" s="42"/>
      <c r="I362" s="96"/>
      <c r="J362" s="33"/>
      <c r="K362" s="49"/>
      <c r="L362" s="49"/>
      <c r="M362" s="96"/>
      <c r="N362" s="28"/>
      <c r="O362" s="49"/>
      <c r="P362" s="42"/>
      <c r="Q362" s="96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5"/>
    </row>
    <row r="363" spans="1:30" s="27" customFormat="1" ht="12">
      <c r="A363" s="28"/>
      <c r="B363" s="31"/>
      <c r="C363" s="31"/>
      <c r="D363" s="31"/>
      <c r="E363" s="96"/>
      <c r="F363" s="42"/>
      <c r="G363" s="49"/>
      <c r="H363" s="42"/>
      <c r="I363" s="96"/>
      <c r="J363" s="33"/>
      <c r="K363" s="49"/>
      <c r="L363" s="49"/>
      <c r="M363" s="96"/>
      <c r="N363" s="28"/>
      <c r="O363" s="49"/>
      <c r="P363" s="42"/>
      <c r="Q363" s="96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5"/>
    </row>
    <row r="364" spans="1:30" s="27" customFormat="1" ht="12">
      <c r="A364" s="28"/>
      <c r="B364" s="31"/>
      <c r="C364" s="31"/>
      <c r="D364" s="31"/>
      <c r="E364" s="96"/>
      <c r="F364" s="42"/>
      <c r="G364" s="49"/>
      <c r="H364" s="42"/>
      <c r="I364" s="96"/>
      <c r="J364" s="33"/>
      <c r="K364" s="49"/>
      <c r="L364" s="49"/>
      <c r="M364" s="96"/>
      <c r="N364" s="28"/>
      <c r="O364" s="49"/>
      <c r="P364" s="42"/>
      <c r="Q364" s="96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5"/>
    </row>
    <row r="365" spans="1:30" s="27" customFormat="1" ht="12">
      <c r="A365" s="28"/>
      <c r="B365" s="31"/>
      <c r="C365" s="31"/>
      <c r="D365" s="31"/>
      <c r="E365" s="96"/>
      <c r="F365" s="42"/>
      <c r="G365" s="49"/>
      <c r="H365" s="42"/>
      <c r="I365" s="96"/>
      <c r="J365" s="33"/>
      <c r="K365" s="49"/>
      <c r="L365" s="49"/>
      <c r="M365" s="96"/>
      <c r="N365" s="28"/>
      <c r="O365" s="49"/>
      <c r="P365" s="42"/>
      <c r="Q365" s="96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5"/>
    </row>
    <row r="366" spans="1:30" s="27" customFormat="1" ht="12">
      <c r="A366" s="28"/>
      <c r="B366" s="31"/>
      <c r="C366" s="31"/>
      <c r="D366" s="31"/>
      <c r="E366" s="96"/>
      <c r="F366" s="42"/>
      <c r="G366" s="49"/>
      <c r="H366" s="42"/>
      <c r="I366" s="96"/>
      <c r="J366" s="33"/>
      <c r="K366" s="49"/>
      <c r="L366" s="49"/>
      <c r="M366" s="96"/>
      <c r="N366" s="28"/>
      <c r="O366" s="49"/>
      <c r="P366" s="42"/>
      <c r="Q366" s="96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5"/>
    </row>
    <row r="367" spans="1:30" s="27" customFormat="1" ht="12">
      <c r="A367" s="28"/>
      <c r="B367" s="31"/>
      <c r="C367" s="31"/>
      <c r="D367" s="31"/>
      <c r="E367" s="96"/>
      <c r="F367" s="42"/>
      <c r="G367" s="49"/>
      <c r="H367" s="42"/>
      <c r="I367" s="96"/>
      <c r="J367" s="33"/>
      <c r="K367" s="49"/>
      <c r="L367" s="49"/>
      <c r="M367" s="96"/>
      <c r="N367" s="28"/>
      <c r="O367" s="49"/>
      <c r="P367" s="42"/>
      <c r="Q367" s="96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5"/>
    </row>
    <row r="368" spans="1:30" s="27" customFormat="1" ht="12">
      <c r="A368" s="28"/>
      <c r="B368" s="31"/>
      <c r="C368" s="31"/>
      <c r="D368" s="31"/>
      <c r="E368" s="96"/>
      <c r="F368" s="42"/>
      <c r="G368" s="49"/>
      <c r="H368" s="42"/>
      <c r="I368" s="96"/>
      <c r="J368" s="33"/>
      <c r="K368" s="49"/>
      <c r="L368" s="49"/>
      <c r="M368" s="96"/>
      <c r="N368" s="28"/>
      <c r="O368" s="49"/>
      <c r="P368" s="42"/>
      <c r="Q368" s="96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5"/>
    </row>
    <row r="369" spans="1:30" s="27" customFormat="1" ht="12">
      <c r="A369" s="28"/>
      <c r="B369" s="31"/>
      <c r="C369" s="31"/>
      <c r="D369" s="31"/>
      <c r="E369" s="96"/>
      <c r="F369" s="42"/>
      <c r="G369" s="49"/>
      <c r="H369" s="42"/>
      <c r="I369" s="96"/>
      <c r="J369" s="33"/>
      <c r="K369" s="49"/>
      <c r="L369" s="49"/>
      <c r="M369" s="96"/>
      <c r="N369" s="28"/>
      <c r="O369" s="49"/>
      <c r="P369" s="42"/>
      <c r="Q369" s="96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5"/>
    </row>
    <row r="370" spans="1:30" s="27" customFormat="1" ht="12">
      <c r="A370" s="28"/>
      <c r="B370" s="31"/>
      <c r="C370" s="31"/>
      <c r="D370" s="31"/>
      <c r="E370" s="96"/>
      <c r="F370" s="42"/>
      <c r="G370" s="49"/>
      <c r="H370" s="42"/>
      <c r="I370" s="96"/>
      <c r="J370" s="33"/>
      <c r="K370" s="49"/>
      <c r="L370" s="49"/>
      <c r="M370" s="96"/>
      <c r="N370" s="28"/>
      <c r="O370" s="49"/>
      <c r="P370" s="42"/>
      <c r="Q370" s="96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5"/>
    </row>
    <row r="371" spans="1:30" s="27" customFormat="1" ht="12">
      <c r="A371" s="28"/>
      <c r="B371" s="31"/>
      <c r="C371" s="31"/>
      <c r="D371" s="31"/>
      <c r="E371" s="96"/>
      <c r="F371" s="42"/>
      <c r="G371" s="49"/>
      <c r="H371" s="42"/>
      <c r="I371" s="96"/>
      <c r="J371" s="33"/>
      <c r="K371" s="49"/>
      <c r="L371" s="49"/>
      <c r="M371" s="96"/>
      <c r="N371" s="28"/>
      <c r="O371" s="49"/>
      <c r="P371" s="42"/>
      <c r="Q371" s="96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5"/>
    </row>
    <row r="372" spans="1:30" s="27" customFormat="1" ht="12">
      <c r="A372" s="28"/>
      <c r="B372" s="31"/>
      <c r="C372" s="31"/>
      <c r="D372" s="31"/>
      <c r="E372" s="96"/>
      <c r="F372" s="42"/>
      <c r="G372" s="49"/>
      <c r="H372" s="42"/>
      <c r="I372" s="96"/>
      <c r="J372" s="33"/>
      <c r="K372" s="49"/>
      <c r="L372" s="49"/>
      <c r="M372" s="96"/>
      <c r="N372" s="28"/>
      <c r="O372" s="49"/>
      <c r="P372" s="42"/>
      <c r="Q372" s="96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5"/>
    </row>
    <row r="373" spans="1:30" s="27" customFormat="1" ht="12">
      <c r="A373" s="28"/>
      <c r="B373" s="31"/>
      <c r="C373" s="31"/>
      <c r="D373" s="31"/>
      <c r="E373" s="96"/>
      <c r="F373" s="42"/>
      <c r="G373" s="49"/>
      <c r="H373" s="42"/>
      <c r="I373" s="96"/>
      <c r="J373" s="33"/>
      <c r="K373" s="49"/>
      <c r="L373" s="49"/>
      <c r="M373" s="96"/>
      <c r="N373" s="28"/>
      <c r="O373" s="49"/>
      <c r="P373" s="42"/>
      <c r="Q373" s="96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5"/>
    </row>
    <row r="374" spans="1:30" s="27" customFormat="1" ht="12">
      <c r="A374" s="28"/>
      <c r="B374" s="31"/>
      <c r="C374" s="31"/>
      <c r="D374" s="31"/>
      <c r="E374" s="96"/>
      <c r="F374" s="42"/>
      <c r="G374" s="49"/>
      <c r="H374" s="42"/>
      <c r="I374" s="96"/>
      <c r="J374" s="33"/>
      <c r="K374" s="49"/>
      <c r="L374" s="49"/>
      <c r="M374" s="96"/>
      <c r="N374" s="28"/>
      <c r="O374" s="49"/>
      <c r="P374" s="42"/>
      <c r="Q374" s="96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5"/>
    </row>
    <row r="375" spans="1:30" s="27" customFormat="1" ht="12">
      <c r="A375" s="28"/>
      <c r="B375" s="31"/>
      <c r="C375" s="31"/>
      <c r="D375" s="31"/>
      <c r="E375" s="96"/>
      <c r="F375" s="42"/>
      <c r="G375" s="49"/>
      <c r="H375" s="42"/>
      <c r="I375" s="96"/>
      <c r="J375" s="33"/>
      <c r="K375" s="49"/>
      <c r="L375" s="49"/>
      <c r="M375" s="96"/>
      <c r="N375" s="28"/>
      <c r="O375" s="49"/>
      <c r="P375" s="42"/>
      <c r="Q375" s="96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5"/>
    </row>
    <row r="376" spans="1:30" s="27" customFormat="1" ht="12">
      <c r="A376" s="28"/>
      <c r="B376" s="31"/>
      <c r="C376" s="31"/>
      <c r="D376" s="31"/>
      <c r="E376" s="96"/>
      <c r="F376" s="42"/>
      <c r="G376" s="49"/>
      <c r="H376" s="42"/>
      <c r="I376" s="96"/>
      <c r="J376" s="33"/>
      <c r="K376" s="49"/>
      <c r="L376" s="49"/>
      <c r="M376" s="96"/>
      <c r="N376" s="28"/>
      <c r="O376" s="49"/>
      <c r="P376" s="42"/>
      <c r="Q376" s="96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5"/>
    </row>
    <row r="377" spans="1:30" s="27" customFormat="1" ht="12">
      <c r="A377" s="28"/>
      <c r="B377" s="31"/>
      <c r="C377" s="31"/>
      <c r="D377" s="31"/>
      <c r="E377" s="96"/>
      <c r="F377" s="42"/>
      <c r="G377" s="49"/>
      <c r="H377" s="42"/>
      <c r="I377" s="96"/>
      <c r="J377" s="33"/>
      <c r="K377" s="49"/>
      <c r="L377" s="49"/>
      <c r="M377" s="96"/>
      <c r="N377" s="28"/>
      <c r="O377" s="49"/>
      <c r="P377" s="42"/>
      <c r="Q377" s="96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5"/>
    </row>
    <row r="378" spans="1:30" s="27" customFormat="1" ht="12">
      <c r="A378" s="28"/>
      <c r="B378" s="31"/>
      <c r="C378" s="31"/>
      <c r="D378" s="31"/>
      <c r="E378" s="96"/>
      <c r="F378" s="42"/>
      <c r="G378" s="49"/>
      <c r="H378" s="42"/>
      <c r="I378" s="96"/>
      <c r="J378" s="33"/>
      <c r="K378" s="49"/>
      <c r="L378" s="49"/>
      <c r="M378" s="96"/>
      <c r="N378" s="28"/>
      <c r="O378" s="49"/>
      <c r="P378" s="42"/>
      <c r="Q378" s="96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5"/>
    </row>
    <row r="379" spans="1:30" s="27" customFormat="1" ht="12">
      <c r="A379" s="28"/>
      <c r="B379" s="31"/>
      <c r="C379" s="31"/>
      <c r="D379" s="31"/>
      <c r="E379" s="96"/>
      <c r="F379" s="42"/>
      <c r="G379" s="49"/>
      <c r="H379" s="42"/>
      <c r="I379" s="96"/>
      <c r="J379" s="33"/>
      <c r="K379" s="49"/>
      <c r="L379" s="49"/>
      <c r="M379" s="96"/>
      <c r="N379" s="28"/>
      <c r="O379" s="49"/>
      <c r="P379" s="42"/>
      <c r="Q379" s="96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5"/>
    </row>
    <row r="380" spans="1:30" s="27" customFormat="1" ht="12">
      <c r="A380" s="28"/>
      <c r="B380" s="31"/>
      <c r="C380" s="31"/>
      <c r="D380" s="31"/>
      <c r="E380" s="96"/>
      <c r="F380" s="42"/>
      <c r="G380" s="49"/>
      <c r="H380" s="42"/>
      <c r="I380" s="96"/>
      <c r="J380" s="33"/>
      <c r="K380" s="49"/>
      <c r="L380" s="49"/>
      <c r="M380" s="96"/>
      <c r="N380" s="28"/>
      <c r="O380" s="49"/>
      <c r="P380" s="42"/>
      <c r="Q380" s="96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5"/>
    </row>
    <row r="381" spans="1:30" s="27" customFormat="1" ht="12">
      <c r="A381" s="28"/>
      <c r="B381" s="31"/>
      <c r="C381" s="31"/>
      <c r="D381" s="31"/>
      <c r="E381" s="96"/>
      <c r="F381" s="42"/>
      <c r="G381" s="49"/>
      <c r="H381" s="42"/>
      <c r="I381" s="96"/>
      <c r="J381" s="33"/>
      <c r="K381" s="49"/>
      <c r="L381" s="49"/>
      <c r="M381" s="96"/>
      <c r="N381" s="28"/>
      <c r="O381" s="49"/>
      <c r="P381" s="42"/>
      <c r="Q381" s="96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5"/>
    </row>
    <row r="382" spans="1:30" s="27" customFormat="1" ht="12">
      <c r="A382" s="28"/>
      <c r="B382" s="31"/>
      <c r="C382" s="31"/>
      <c r="D382" s="31"/>
      <c r="E382" s="96"/>
      <c r="F382" s="42"/>
      <c r="G382" s="49"/>
      <c r="H382" s="42"/>
      <c r="I382" s="96"/>
      <c r="J382" s="33"/>
      <c r="K382" s="49"/>
      <c r="L382" s="49"/>
      <c r="M382" s="96"/>
      <c r="N382" s="28"/>
      <c r="O382" s="49"/>
      <c r="P382" s="42"/>
      <c r="Q382" s="96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5"/>
    </row>
    <row r="383" spans="1:30" s="27" customFormat="1" ht="12">
      <c r="A383" s="28"/>
      <c r="B383" s="31"/>
      <c r="C383" s="31"/>
      <c r="D383" s="31"/>
      <c r="E383" s="96"/>
      <c r="F383" s="42"/>
      <c r="G383" s="49"/>
      <c r="H383" s="42"/>
      <c r="I383" s="96"/>
      <c r="J383" s="33"/>
      <c r="K383" s="49"/>
      <c r="L383" s="49"/>
      <c r="M383" s="96"/>
      <c r="N383" s="28"/>
      <c r="O383" s="49"/>
      <c r="P383" s="42"/>
      <c r="Q383" s="96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5"/>
    </row>
    <row r="384" spans="1:30" s="27" customFormat="1" ht="12">
      <c r="A384" s="28"/>
      <c r="B384" s="31"/>
      <c r="C384" s="31"/>
      <c r="D384" s="31"/>
      <c r="E384" s="96"/>
      <c r="F384" s="42"/>
      <c r="G384" s="49"/>
      <c r="H384" s="42"/>
      <c r="I384" s="96"/>
      <c r="J384" s="33"/>
      <c r="K384" s="49"/>
      <c r="L384" s="49"/>
      <c r="M384" s="96"/>
      <c r="N384" s="28"/>
      <c r="O384" s="49"/>
      <c r="P384" s="42"/>
      <c r="Q384" s="96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5"/>
    </row>
    <row r="385" spans="1:30" s="27" customFormat="1" ht="12">
      <c r="A385" s="28"/>
      <c r="B385" s="31"/>
      <c r="C385" s="31"/>
      <c r="D385" s="31"/>
      <c r="E385" s="96"/>
      <c r="F385" s="42"/>
      <c r="G385" s="49"/>
      <c r="H385" s="42"/>
      <c r="I385" s="96"/>
      <c r="J385" s="33"/>
      <c r="K385" s="49"/>
      <c r="L385" s="49"/>
      <c r="M385" s="96"/>
      <c r="N385" s="28"/>
      <c r="O385" s="49"/>
      <c r="P385" s="42"/>
      <c r="Q385" s="96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5"/>
    </row>
    <row r="386" spans="1:30" s="27" customFormat="1" ht="12">
      <c r="A386" s="28"/>
      <c r="B386" s="31"/>
      <c r="C386" s="31"/>
      <c r="D386" s="31"/>
      <c r="E386" s="96"/>
      <c r="F386" s="42"/>
      <c r="G386" s="49"/>
      <c r="H386" s="42"/>
      <c r="I386" s="96"/>
      <c r="J386" s="33"/>
      <c r="K386" s="49"/>
      <c r="L386" s="49"/>
      <c r="M386" s="96"/>
      <c r="N386" s="28"/>
      <c r="O386" s="49"/>
      <c r="P386" s="42"/>
      <c r="Q386" s="96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5"/>
    </row>
    <row r="387" spans="1:30" s="27" customFormat="1" ht="12">
      <c r="A387" s="28"/>
      <c r="B387" s="31"/>
      <c r="C387" s="31"/>
      <c r="D387" s="31"/>
      <c r="E387" s="96"/>
      <c r="F387" s="42"/>
      <c r="G387" s="49"/>
      <c r="H387" s="42"/>
      <c r="I387" s="96"/>
      <c r="J387" s="33"/>
      <c r="K387" s="49"/>
      <c r="L387" s="49"/>
      <c r="M387" s="96"/>
      <c r="N387" s="28"/>
      <c r="O387" s="49"/>
      <c r="P387" s="42"/>
      <c r="Q387" s="96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5"/>
    </row>
    <row r="388" spans="1:30" s="27" customFormat="1" ht="12">
      <c r="A388" s="28"/>
      <c r="B388" s="31"/>
      <c r="C388" s="31"/>
      <c r="D388" s="31"/>
      <c r="E388" s="96"/>
      <c r="F388" s="42"/>
      <c r="G388" s="49"/>
      <c r="H388" s="42"/>
      <c r="I388" s="96"/>
      <c r="J388" s="33"/>
      <c r="K388" s="49"/>
      <c r="L388" s="49"/>
      <c r="M388" s="96"/>
      <c r="N388" s="28"/>
      <c r="O388" s="49"/>
      <c r="P388" s="42"/>
      <c r="Q388" s="96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5"/>
    </row>
    <row r="389" spans="1:30" s="27" customFormat="1" ht="12">
      <c r="A389" s="28"/>
      <c r="B389" s="31"/>
      <c r="C389" s="31"/>
      <c r="D389" s="31"/>
      <c r="E389" s="96"/>
      <c r="F389" s="42"/>
      <c r="G389" s="49"/>
      <c r="H389" s="42"/>
      <c r="I389" s="96"/>
      <c r="J389" s="33"/>
      <c r="K389" s="49"/>
      <c r="L389" s="49"/>
      <c r="M389" s="96"/>
      <c r="N389" s="28"/>
      <c r="O389" s="49"/>
      <c r="P389" s="42"/>
      <c r="Q389" s="96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5"/>
    </row>
    <row r="390" spans="1:30" s="27" customFormat="1" ht="12">
      <c r="A390" s="28"/>
      <c r="B390" s="31"/>
      <c r="C390" s="31"/>
      <c r="D390" s="31"/>
      <c r="E390" s="96"/>
      <c r="F390" s="42"/>
      <c r="G390" s="49"/>
      <c r="H390" s="42"/>
      <c r="I390" s="96"/>
      <c r="J390" s="33"/>
      <c r="K390" s="49"/>
      <c r="L390" s="49"/>
      <c r="M390" s="96"/>
      <c r="N390" s="28"/>
      <c r="O390" s="49"/>
      <c r="P390" s="42"/>
      <c r="Q390" s="96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5"/>
    </row>
    <row r="391" spans="1:30" s="27" customFormat="1" ht="12">
      <c r="A391" s="28"/>
      <c r="B391" s="31"/>
      <c r="C391" s="31"/>
      <c r="D391" s="31"/>
      <c r="E391" s="96"/>
      <c r="F391" s="42"/>
      <c r="G391" s="49"/>
      <c r="H391" s="42"/>
      <c r="I391" s="96"/>
      <c r="J391" s="33"/>
      <c r="K391" s="49"/>
      <c r="L391" s="49"/>
      <c r="M391" s="96"/>
      <c r="N391" s="28"/>
      <c r="O391" s="49"/>
      <c r="P391" s="42"/>
      <c r="Q391" s="96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5"/>
    </row>
    <row r="392" spans="1:30" s="27" customFormat="1" ht="12">
      <c r="A392" s="28"/>
      <c r="B392" s="31"/>
      <c r="C392" s="31"/>
      <c r="D392" s="31"/>
      <c r="E392" s="96"/>
      <c r="F392" s="42"/>
      <c r="G392" s="49"/>
      <c r="H392" s="42"/>
      <c r="I392" s="96"/>
      <c r="J392" s="33"/>
      <c r="K392" s="49"/>
      <c r="L392" s="49"/>
      <c r="M392" s="96"/>
      <c r="N392" s="28"/>
      <c r="O392" s="49"/>
      <c r="P392" s="42"/>
      <c r="Q392" s="96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5"/>
    </row>
    <row r="393" spans="1:30" s="27" customFormat="1" ht="12">
      <c r="A393" s="28"/>
      <c r="B393" s="31"/>
      <c r="C393" s="31"/>
      <c r="D393" s="31"/>
      <c r="E393" s="96"/>
      <c r="F393" s="42"/>
      <c r="G393" s="49"/>
      <c r="H393" s="42"/>
      <c r="I393" s="96"/>
      <c r="J393" s="33"/>
      <c r="K393" s="49"/>
      <c r="L393" s="49"/>
      <c r="M393" s="96"/>
      <c r="N393" s="28"/>
      <c r="O393" s="49"/>
      <c r="P393" s="42"/>
      <c r="Q393" s="96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5"/>
    </row>
    <row r="394" spans="1:30" s="27" customFormat="1" ht="12">
      <c r="A394" s="28"/>
      <c r="B394" s="31"/>
      <c r="C394" s="31"/>
      <c r="D394" s="31"/>
      <c r="E394" s="96"/>
      <c r="F394" s="42"/>
      <c r="G394" s="49"/>
      <c r="H394" s="42"/>
      <c r="I394" s="96"/>
      <c r="J394" s="33"/>
      <c r="K394" s="49"/>
      <c r="L394" s="49"/>
      <c r="M394" s="96"/>
      <c r="N394" s="28"/>
      <c r="O394" s="49"/>
      <c r="P394" s="42"/>
      <c r="Q394" s="96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5"/>
    </row>
    <row r="395" spans="1:30" s="27" customFormat="1" ht="12">
      <c r="A395" s="28"/>
      <c r="B395" s="31"/>
      <c r="C395" s="31"/>
      <c r="D395" s="31"/>
      <c r="E395" s="96"/>
      <c r="F395" s="42"/>
      <c r="G395" s="49"/>
      <c r="H395" s="42"/>
      <c r="I395" s="96"/>
      <c r="J395" s="33"/>
      <c r="K395" s="49"/>
      <c r="L395" s="49"/>
      <c r="M395" s="96"/>
      <c r="N395" s="28"/>
      <c r="O395" s="49"/>
      <c r="P395" s="42"/>
      <c r="Q395" s="96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5"/>
    </row>
    <row r="396" spans="1:30" s="27" customFormat="1" ht="12">
      <c r="A396" s="28"/>
      <c r="B396" s="31"/>
      <c r="C396" s="31"/>
      <c r="D396" s="31"/>
      <c r="E396" s="96"/>
      <c r="F396" s="42"/>
      <c r="G396" s="49"/>
      <c r="H396" s="42"/>
      <c r="I396" s="96"/>
      <c r="J396" s="33"/>
      <c r="K396" s="49"/>
      <c r="L396" s="49"/>
      <c r="M396" s="96"/>
      <c r="N396" s="28"/>
      <c r="O396" s="49"/>
      <c r="P396" s="42"/>
      <c r="Q396" s="96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5"/>
    </row>
    <row r="397" spans="1:30" s="27" customFormat="1" ht="12">
      <c r="A397" s="28"/>
      <c r="B397" s="31"/>
      <c r="C397" s="31"/>
      <c r="D397" s="31"/>
      <c r="E397" s="96"/>
      <c r="F397" s="42"/>
      <c r="G397" s="49"/>
      <c r="H397" s="42"/>
      <c r="I397" s="96"/>
      <c r="J397" s="33"/>
      <c r="K397" s="49"/>
      <c r="L397" s="49"/>
      <c r="M397" s="96"/>
      <c r="N397" s="28"/>
      <c r="O397" s="49"/>
      <c r="P397" s="42"/>
      <c r="Q397" s="96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5"/>
    </row>
    <row r="398" spans="1:30" s="27" customFormat="1" ht="12">
      <c r="A398" s="28"/>
      <c r="B398" s="31"/>
      <c r="C398" s="31"/>
      <c r="D398" s="31"/>
      <c r="E398" s="96"/>
      <c r="F398" s="42"/>
      <c r="G398" s="49"/>
      <c r="H398" s="42"/>
      <c r="I398" s="96"/>
      <c r="J398" s="33"/>
      <c r="K398" s="49"/>
      <c r="L398" s="49"/>
      <c r="M398" s="96"/>
      <c r="N398" s="28"/>
      <c r="O398" s="49"/>
      <c r="P398" s="42"/>
      <c r="Q398" s="96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5"/>
    </row>
    <row r="399" spans="1:30" s="27" customFormat="1" ht="12">
      <c r="A399" s="28"/>
      <c r="B399" s="31"/>
      <c r="C399" s="31"/>
      <c r="D399" s="31"/>
      <c r="E399" s="96"/>
      <c r="F399" s="42"/>
      <c r="G399" s="49"/>
      <c r="H399" s="42"/>
      <c r="I399" s="96"/>
      <c r="J399" s="33"/>
      <c r="K399" s="49"/>
      <c r="L399" s="49"/>
      <c r="M399" s="96"/>
      <c r="N399" s="28"/>
      <c r="O399" s="49"/>
      <c r="P399" s="42"/>
      <c r="Q399" s="96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5"/>
    </row>
    <row r="400" spans="1:30" s="27" customFormat="1" ht="12">
      <c r="A400" s="28"/>
      <c r="B400" s="31"/>
      <c r="C400" s="31"/>
      <c r="D400" s="31"/>
      <c r="E400" s="96"/>
      <c r="F400" s="42"/>
      <c r="G400" s="49"/>
      <c r="H400" s="42"/>
      <c r="I400" s="96"/>
      <c r="J400" s="33"/>
      <c r="K400" s="49"/>
      <c r="L400" s="49"/>
      <c r="M400" s="96"/>
      <c r="N400" s="28"/>
      <c r="O400" s="49"/>
      <c r="P400" s="42"/>
      <c r="Q400" s="96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5"/>
    </row>
    <row r="401" spans="1:30" s="27" customFormat="1" ht="12">
      <c r="A401" s="28"/>
      <c r="B401" s="31"/>
      <c r="C401" s="31"/>
      <c r="D401" s="31"/>
      <c r="E401" s="96"/>
      <c r="F401" s="42"/>
      <c r="G401" s="49"/>
      <c r="H401" s="42"/>
      <c r="I401" s="96"/>
      <c r="J401" s="33"/>
      <c r="K401" s="49"/>
      <c r="L401" s="49"/>
      <c r="M401" s="96"/>
      <c r="N401" s="28"/>
      <c r="O401" s="49"/>
      <c r="P401" s="42"/>
      <c r="Q401" s="96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5"/>
    </row>
    <row r="402" spans="1:30" s="27" customFormat="1" ht="12">
      <c r="A402" s="28"/>
      <c r="B402" s="31"/>
      <c r="C402" s="31"/>
      <c r="D402" s="31"/>
      <c r="E402" s="96"/>
      <c r="F402" s="42"/>
      <c r="G402" s="49"/>
      <c r="H402" s="42"/>
      <c r="I402" s="96"/>
      <c r="J402" s="33"/>
      <c r="K402" s="49"/>
      <c r="L402" s="49"/>
      <c r="M402" s="96"/>
      <c r="N402" s="28"/>
      <c r="O402" s="49"/>
      <c r="P402" s="42"/>
      <c r="Q402" s="96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5"/>
    </row>
    <row r="403" spans="1:30" s="27" customFormat="1" ht="12">
      <c r="A403" s="28"/>
      <c r="B403" s="31"/>
      <c r="C403" s="31"/>
      <c r="D403" s="31"/>
      <c r="E403" s="96"/>
      <c r="F403" s="42"/>
      <c r="G403" s="49"/>
      <c r="H403" s="42"/>
      <c r="I403" s="96"/>
      <c r="J403" s="33"/>
      <c r="K403" s="49"/>
      <c r="L403" s="49"/>
      <c r="M403" s="96"/>
      <c r="N403" s="28"/>
      <c r="O403" s="49"/>
      <c r="P403" s="42"/>
      <c r="Q403" s="96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5"/>
    </row>
    <row r="404" spans="1:30" s="27" customFormat="1" ht="12">
      <c r="A404" s="28"/>
      <c r="B404" s="31"/>
      <c r="C404" s="31"/>
      <c r="D404" s="31"/>
      <c r="E404" s="96"/>
      <c r="F404" s="42"/>
      <c r="G404" s="49"/>
      <c r="H404" s="42"/>
      <c r="I404" s="96"/>
      <c r="J404" s="33"/>
      <c r="K404" s="49"/>
      <c r="L404" s="49"/>
      <c r="M404" s="96"/>
      <c r="N404" s="28"/>
      <c r="O404" s="49"/>
      <c r="P404" s="42"/>
      <c r="Q404" s="96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5"/>
    </row>
    <row r="405" spans="1:30" s="27" customFormat="1" ht="12">
      <c r="A405" s="28"/>
      <c r="B405" s="31"/>
      <c r="C405" s="31"/>
      <c r="D405" s="31"/>
      <c r="E405" s="96"/>
      <c r="F405" s="42"/>
      <c r="G405" s="49"/>
      <c r="H405" s="42"/>
      <c r="I405" s="96"/>
      <c r="J405" s="33"/>
      <c r="K405" s="49"/>
      <c r="L405" s="49"/>
      <c r="M405" s="96"/>
      <c r="N405" s="28"/>
      <c r="O405" s="49"/>
      <c r="P405" s="42"/>
      <c r="Q405" s="96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5"/>
    </row>
    <row r="406" spans="1:30" s="27" customFormat="1" ht="12">
      <c r="A406" s="28"/>
      <c r="B406" s="31"/>
      <c r="C406" s="31"/>
      <c r="D406" s="31"/>
      <c r="E406" s="96"/>
      <c r="F406" s="42"/>
      <c r="G406" s="49"/>
      <c r="H406" s="42"/>
      <c r="I406" s="96"/>
      <c r="J406" s="33"/>
      <c r="K406" s="49"/>
      <c r="L406" s="49"/>
      <c r="M406" s="96"/>
      <c r="N406" s="28"/>
      <c r="O406" s="49"/>
      <c r="P406" s="42"/>
      <c r="Q406" s="96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5"/>
    </row>
    <row r="407" spans="1:30" s="27" customFormat="1" ht="12">
      <c r="A407" s="28"/>
      <c r="B407" s="31"/>
      <c r="C407" s="31"/>
      <c r="D407" s="31"/>
      <c r="E407" s="96"/>
      <c r="F407" s="42"/>
      <c r="G407" s="49"/>
      <c r="H407" s="42"/>
      <c r="I407" s="96"/>
      <c r="J407" s="33"/>
      <c r="K407" s="49"/>
      <c r="L407" s="49"/>
      <c r="M407" s="96"/>
      <c r="N407" s="28"/>
      <c r="O407" s="49"/>
      <c r="P407" s="42"/>
      <c r="Q407" s="96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5"/>
    </row>
    <row r="408" spans="1:30" s="27" customFormat="1" ht="12">
      <c r="A408" s="28"/>
      <c r="B408" s="31"/>
      <c r="C408" s="31"/>
      <c r="D408" s="31"/>
      <c r="E408" s="96"/>
      <c r="F408" s="42"/>
      <c r="G408" s="49"/>
      <c r="H408" s="42"/>
      <c r="I408" s="96"/>
      <c r="J408" s="33"/>
      <c r="K408" s="49"/>
      <c r="L408" s="49"/>
      <c r="M408" s="96"/>
      <c r="N408" s="28"/>
      <c r="O408" s="49"/>
      <c r="P408" s="42"/>
      <c r="Q408" s="96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5"/>
    </row>
    <row r="409" spans="1:30" s="27" customFormat="1" ht="12">
      <c r="A409" s="28"/>
      <c r="B409" s="31"/>
      <c r="C409" s="31"/>
      <c r="D409" s="31"/>
      <c r="E409" s="96"/>
      <c r="F409" s="42"/>
      <c r="G409" s="49"/>
      <c r="H409" s="42"/>
      <c r="I409" s="96"/>
      <c r="J409" s="33"/>
      <c r="K409" s="49"/>
      <c r="L409" s="49"/>
      <c r="M409" s="96"/>
      <c r="N409" s="28"/>
      <c r="O409" s="49"/>
      <c r="P409" s="42"/>
      <c r="Q409" s="96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5"/>
    </row>
    <row r="410" spans="1:30" s="27" customFormat="1" ht="12">
      <c r="A410" s="28"/>
      <c r="B410" s="31"/>
      <c r="C410" s="31"/>
      <c r="D410" s="31"/>
      <c r="E410" s="96"/>
      <c r="F410" s="42"/>
      <c r="G410" s="49"/>
      <c r="H410" s="42"/>
      <c r="I410" s="96"/>
      <c r="J410" s="33"/>
      <c r="K410" s="49"/>
      <c r="L410" s="49"/>
      <c r="M410" s="96"/>
      <c r="N410" s="28"/>
      <c r="O410" s="49"/>
      <c r="P410" s="42"/>
      <c r="Q410" s="96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5"/>
    </row>
    <row r="411" spans="1:30" s="27" customFormat="1" ht="12">
      <c r="A411" s="28"/>
      <c r="B411" s="31"/>
      <c r="C411" s="31"/>
      <c r="D411" s="31"/>
      <c r="E411" s="96"/>
      <c r="F411" s="42"/>
      <c r="G411" s="49"/>
      <c r="H411" s="42"/>
      <c r="I411" s="96"/>
      <c r="J411" s="33"/>
      <c r="K411" s="49"/>
      <c r="L411" s="49"/>
      <c r="M411" s="96"/>
      <c r="N411" s="28"/>
      <c r="O411" s="49"/>
      <c r="P411" s="42"/>
      <c r="Q411" s="96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5"/>
    </row>
    <row r="412" spans="1:30" s="27" customFormat="1" ht="12">
      <c r="A412" s="28"/>
      <c r="B412" s="31"/>
      <c r="C412" s="31"/>
      <c r="D412" s="31"/>
      <c r="E412" s="96"/>
      <c r="F412" s="42"/>
      <c r="G412" s="49"/>
      <c r="H412" s="42"/>
      <c r="I412" s="96"/>
      <c r="J412" s="33"/>
      <c r="K412" s="49"/>
      <c r="L412" s="49"/>
      <c r="M412" s="96"/>
      <c r="N412" s="28"/>
      <c r="O412" s="49"/>
      <c r="P412" s="42"/>
      <c r="Q412" s="96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5"/>
    </row>
    <row r="413" spans="1:30" s="27" customFormat="1" ht="12">
      <c r="A413" s="28"/>
      <c r="B413" s="31"/>
      <c r="C413" s="31"/>
      <c r="D413" s="31"/>
      <c r="E413" s="96"/>
      <c r="F413" s="42"/>
      <c r="G413" s="49"/>
      <c r="H413" s="42"/>
      <c r="I413" s="96"/>
      <c r="J413" s="33"/>
      <c r="K413" s="49"/>
      <c r="L413" s="49"/>
      <c r="M413" s="96"/>
      <c r="N413" s="28"/>
      <c r="O413" s="49"/>
      <c r="P413" s="42"/>
      <c r="Q413" s="96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5"/>
    </row>
    <row r="414" spans="1:30" s="27" customFormat="1" ht="12">
      <c r="A414" s="28"/>
      <c r="B414" s="31"/>
      <c r="C414" s="31"/>
      <c r="D414" s="31"/>
      <c r="E414" s="96"/>
      <c r="F414" s="42"/>
      <c r="G414" s="49"/>
      <c r="H414" s="42"/>
      <c r="I414" s="96"/>
      <c r="J414" s="33"/>
      <c r="K414" s="49"/>
      <c r="L414" s="49"/>
      <c r="M414" s="96"/>
      <c r="N414" s="28"/>
      <c r="O414" s="49"/>
      <c r="P414" s="42"/>
      <c r="Q414" s="96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5"/>
    </row>
    <row r="415" spans="1:30" s="27" customFormat="1" ht="12">
      <c r="A415" s="28"/>
      <c r="B415" s="31"/>
      <c r="C415" s="31"/>
      <c r="D415" s="31"/>
      <c r="E415" s="96"/>
      <c r="F415" s="42"/>
      <c r="G415" s="49"/>
      <c r="H415" s="42"/>
      <c r="I415" s="96"/>
      <c r="J415" s="33"/>
      <c r="K415" s="49"/>
      <c r="L415" s="49"/>
      <c r="M415" s="96"/>
      <c r="N415" s="28"/>
      <c r="O415" s="49"/>
      <c r="P415" s="42"/>
      <c r="Q415" s="96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5"/>
    </row>
    <row r="416" spans="1:30" s="27" customFormat="1" ht="12">
      <c r="A416" s="28"/>
      <c r="B416" s="31"/>
      <c r="C416" s="31"/>
      <c r="D416" s="31"/>
      <c r="E416" s="96"/>
      <c r="F416" s="42"/>
      <c r="G416" s="49"/>
      <c r="H416" s="42"/>
      <c r="I416" s="96"/>
      <c r="J416" s="33"/>
      <c r="K416" s="49"/>
      <c r="L416" s="49"/>
      <c r="M416" s="96"/>
      <c r="N416" s="28"/>
      <c r="O416" s="49"/>
      <c r="P416" s="42"/>
      <c r="Q416" s="96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5"/>
    </row>
    <row r="417" spans="1:30" s="27" customFormat="1" ht="12">
      <c r="A417" s="28"/>
      <c r="B417" s="31"/>
      <c r="C417" s="31"/>
      <c r="D417" s="31"/>
      <c r="E417" s="96"/>
      <c r="F417" s="42"/>
      <c r="G417" s="49"/>
      <c r="H417" s="42"/>
      <c r="I417" s="96"/>
      <c r="J417" s="33"/>
      <c r="K417" s="49"/>
      <c r="L417" s="49"/>
      <c r="M417" s="96"/>
      <c r="N417" s="28"/>
      <c r="O417" s="49"/>
      <c r="P417" s="42"/>
      <c r="Q417" s="96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5"/>
    </row>
    <row r="418" spans="1:30" s="27" customFormat="1" ht="12">
      <c r="A418" s="28"/>
      <c r="B418" s="31"/>
      <c r="C418" s="31"/>
      <c r="D418" s="31"/>
      <c r="E418" s="96"/>
      <c r="F418" s="42"/>
      <c r="G418" s="49"/>
      <c r="H418" s="42"/>
      <c r="I418" s="96"/>
      <c r="J418" s="33"/>
      <c r="K418" s="49"/>
      <c r="L418" s="49"/>
      <c r="M418" s="96"/>
      <c r="N418" s="28"/>
      <c r="O418" s="49"/>
      <c r="P418" s="42"/>
      <c r="Q418" s="96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5"/>
    </row>
    <row r="419" spans="1:30" s="27" customFormat="1" ht="12">
      <c r="A419" s="28"/>
      <c r="B419" s="31"/>
      <c r="C419" s="31"/>
      <c r="D419" s="31"/>
      <c r="E419" s="96"/>
      <c r="F419" s="42"/>
      <c r="G419" s="49"/>
      <c r="H419" s="42"/>
      <c r="I419" s="96"/>
      <c r="J419" s="33"/>
      <c r="K419" s="49"/>
      <c r="L419" s="49"/>
      <c r="M419" s="96"/>
      <c r="N419" s="28"/>
      <c r="O419" s="49"/>
      <c r="P419" s="42"/>
      <c r="Q419" s="96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5"/>
    </row>
    <row r="420" spans="1:30" s="27" customFormat="1" ht="12">
      <c r="A420" s="28"/>
      <c r="B420" s="31"/>
      <c r="C420" s="31"/>
      <c r="D420" s="31"/>
      <c r="E420" s="96"/>
      <c r="F420" s="42"/>
      <c r="G420" s="49"/>
      <c r="H420" s="42"/>
      <c r="I420" s="96"/>
      <c r="J420" s="33"/>
      <c r="K420" s="49"/>
      <c r="L420" s="49"/>
      <c r="M420" s="96"/>
      <c r="N420" s="28"/>
      <c r="O420" s="49"/>
      <c r="P420" s="42"/>
      <c r="Q420" s="96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5"/>
    </row>
    <row r="421" spans="1:30" s="27" customFormat="1" ht="12">
      <c r="A421" s="28"/>
      <c r="B421" s="31"/>
      <c r="C421" s="31"/>
      <c r="D421" s="31"/>
      <c r="E421" s="96"/>
      <c r="F421" s="42"/>
      <c r="G421" s="49"/>
      <c r="H421" s="42"/>
      <c r="I421" s="96"/>
      <c r="J421" s="33"/>
      <c r="K421" s="49"/>
      <c r="L421" s="49"/>
      <c r="M421" s="96"/>
      <c r="N421" s="28"/>
      <c r="O421" s="49"/>
      <c r="P421" s="42"/>
      <c r="Q421" s="96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5"/>
    </row>
    <row r="422" spans="1:30" s="27" customFormat="1" ht="12">
      <c r="A422" s="28"/>
      <c r="B422" s="31"/>
      <c r="C422" s="31"/>
      <c r="D422" s="31"/>
      <c r="E422" s="96"/>
      <c r="F422" s="42"/>
      <c r="G422" s="49"/>
      <c r="H422" s="42"/>
      <c r="I422" s="96"/>
      <c r="J422" s="33"/>
      <c r="K422" s="49"/>
      <c r="L422" s="49"/>
      <c r="M422" s="96"/>
      <c r="N422" s="28"/>
      <c r="O422" s="49"/>
      <c r="P422" s="42"/>
      <c r="Q422" s="96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5"/>
    </row>
    <row r="423" spans="1:30" s="27" customFormat="1" ht="12">
      <c r="A423" s="28"/>
      <c r="B423" s="31"/>
      <c r="C423" s="31"/>
      <c r="D423" s="31"/>
      <c r="E423" s="96"/>
      <c r="F423" s="42"/>
      <c r="G423" s="49"/>
      <c r="H423" s="42"/>
      <c r="I423" s="96"/>
      <c r="J423" s="33"/>
      <c r="K423" s="49"/>
      <c r="L423" s="49"/>
      <c r="M423" s="96"/>
      <c r="N423" s="28"/>
      <c r="O423" s="49"/>
      <c r="P423" s="42"/>
      <c r="Q423" s="96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5"/>
    </row>
    <row r="424" spans="1:30" s="27" customFormat="1" ht="12">
      <c r="A424" s="28"/>
      <c r="B424" s="31"/>
      <c r="C424" s="31"/>
      <c r="D424" s="31"/>
      <c r="E424" s="96"/>
      <c r="F424" s="42"/>
      <c r="G424" s="49"/>
      <c r="H424" s="42"/>
      <c r="I424" s="96"/>
      <c r="J424" s="33"/>
      <c r="K424" s="49"/>
      <c r="L424" s="49"/>
      <c r="M424" s="96"/>
      <c r="N424" s="28"/>
      <c r="O424" s="49"/>
      <c r="P424" s="42"/>
      <c r="Q424" s="96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5"/>
    </row>
    <row r="425" spans="1:30" s="27" customFormat="1" ht="12">
      <c r="A425" s="28"/>
      <c r="B425" s="31"/>
      <c r="C425" s="31"/>
      <c r="D425" s="31"/>
      <c r="E425" s="96"/>
      <c r="F425" s="42"/>
      <c r="G425" s="49"/>
      <c r="H425" s="42"/>
      <c r="I425" s="96"/>
      <c r="J425" s="33"/>
      <c r="K425" s="49"/>
      <c r="L425" s="49"/>
      <c r="M425" s="96"/>
      <c r="N425" s="28"/>
      <c r="O425" s="49"/>
      <c r="P425" s="42"/>
      <c r="Q425" s="96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5"/>
    </row>
    <row r="426" spans="1:30" s="27" customFormat="1" ht="12">
      <c r="A426" s="28"/>
      <c r="B426" s="31"/>
      <c r="C426" s="31"/>
      <c r="D426" s="31"/>
      <c r="E426" s="96"/>
      <c r="F426" s="42"/>
      <c r="G426" s="49"/>
      <c r="H426" s="42"/>
      <c r="I426" s="96"/>
      <c r="J426" s="33"/>
      <c r="K426" s="49"/>
      <c r="L426" s="49"/>
      <c r="M426" s="96"/>
      <c r="N426" s="28"/>
      <c r="O426" s="49"/>
      <c r="P426" s="42"/>
      <c r="Q426" s="96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5"/>
    </row>
    <row r="427" spans="1:30" s="27" customFormat="1" ht="12">
      <c r="A427" s="28"/>
      <c r="B427" s="31"/>
      <c r="C427" s="31"/>
      <c r="D427" s="31"/>
      <c r="E427" s="96"/>
      <c r="F427" s="42"/>
      <c r="G427" s="49"/>
      <c r="H427" s="42"/>
      <c r="I427" s="96"/>
      <c r="J427" s="33"/>
      <c r="K427" s="49"/>
      <c r="L427" s="49"/>
      <c r="M427" s="96"/>
      <c r="N427" s="28"/>
      <c r="O427" s="49"/>
      <c r="P427" s="42"/>
      <c r="Q427" s="96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5"/>
    </row>
    <row r="428" spans="1:30" s="27" customFormat="1" ht="12">
      <c r="A428" s="28"/>
      <c r="B428" s="31"/>
      <c r="C428" s="31"/>
      <c r="D428" s="31"/>
      <c r="E428" s="96"/>
      <c r="F428" s="42"/>
      <c r="G428" s="49"/>
      <c r="H428" s="42"/>
      <c r="I428" s="96"/>
      <c r="J428" s="33"/>
      <c r="K428" s="49"/>
      <c r="L428" s="49"/>
      <c r="M428" s="96"/>
      <c r="N428" s="28"/>
      <c r="O428" s="49"/>
      <c r="P428" s="42"/>
      <c r="Q428" s="96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5"/>
    </row>
    <row r="429" spans="1:30" s="27" customFormat="1" ht="12">
      <c r="A429" s="28"/>
      <c r="B429" s="31"/>
      <c r="C429" s="31"/>
      <c r="D429" s="31"/>
      <c r="E429" s="96"/>
      <c r="F429" s="42"/>
      <c r="G429" s="49"/>
      <c r="H429" s="42"/>
      <c r="I429" s="96"/>
      <c r="J429" s="33"/>
      <c r="K429" s="49"/>
      <c r="L429" s="49"/>
      <c r="M429" s="96"/>
      <c r="N429" s="28"/>
      <c r="O429" s="49"/>
      <c r="P429" s="42"/>
      <c r="Q429" s="96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5"/>
    </row>
    <row r="430" spans="1:30" s="27" customFormat="1" ht="12">
      <c r="A430" s="28"/>
      <c r="B430" s="31"/>
      <c r="C430" s="31"/>
      <c r="D430" s="31"/>
      <c r="E430" s="96"/>
      <c r="F430" s="42"/>
      <c r="G430" s="49"/>
      <c r="H430" s="42"/>
      <c r="I430" s="96"/>
      <c r="J430" s="33"/>
      <c r="K430" s="49"/>
      <c r="L430" s="49"/>
      <c r="M430" s="96"/>
      <c r="N430" s="28"/>
      <c r="O430" s="49"/>
      <c r="P430" s="42"/>
      <c r="Q430" s="96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5"/>
    </row>
    <row r="431" spans="1:30" s="27" customFormat="1" ht="12">
      <c r="A431" s="28"/>
      <c r="B431" s="31"/>
      <c r="C431" s="31"/>
      <c r="D431" s="31"/>
      <c r="E431" s="96"/>
      <c r="F431" s="42"/>
      <c r="G431" s="49"/>
      <c r="H431" s="42"/>
      <c r="I431" s="96"/>
      <c r="J431" s="33"/>
      <c r="K431" s="49"/>
      <c r="L431" s="49"/>
      <c r="M431" s="96"/>
      <c r="N431" s="28"/>
      <c r="O431" s="49"/>
      <c r="P431" s="42"/>
      <c r="Q431" s="96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5"/>
    </row>
    <row r="432" spans="1:30" s="27" customFormat="1" ht="12">
      <c r="A432" s="28"/>
      <c r="B432" s="31"/>
      <c r="C432" s="31"/>
      <c r="D432" s="31"/>
      <c r="E432" s="96"/>
      <c r="F432" s="42"/>
      <c r="G432" s="49"/>
      <c r="H432" s="42"/>
      <c r="I432" s="96"/>
      <c r="J432" s="33"/>
      <c r="K432" s="49"/>
      <c r="L432" s="49"/>
      <c r="M432" s="96"/>
      <c r="N432" s="28"/>
      <c r="O432" s="49"/>
      <c r="P432" s="42"/>
      <c r="Q432" s="96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5"/>
    </row>
    <row r="433" spans="1:30" s="27" customFormat="1" ht="12">
      <c r="A433" s="28"/>
      <c r="B433" s="31"/>
      <c r="C433" s="31"/>
      <c r="D433" s="31"/>
      <c r="E433" s="96"/>
      <c r="F433" s="42"/>
      <c r="G433" s="49"/>
      <c r="H433" s="42"/>
      <c r="I433" s="96"/>
      <c r="J433" s="33"/>
      <c r="K433" s="49"/>
      <c r="L433" s="49"/>
      <c r="M433" s="96"/>
      <c r="N433" s="28"/>
      <c r="O433" s="49"/>
      <c r="P433" s="42"/>
      <c r="Q433" s="96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5"/>
    </row>
    <row r="434" spans="1:30" s="27" customFormat="1" ht="12">
      <c r="A434" s="28"/>
      <c r="B434" s="31"/>
      <c r="C434" s="31"/>
      <c r="D434" s="31"/>
      <c r="E434" s="96"/>
      <c r="F434" s="42"/>
      <c r="G434" s="49"/>
      <c r="H434" s="42"/>
      <c r="I434" s="96"/>
      <c r="J434" s="33"/>
      <c r="K434" s="49"/>
      <c r="L434" s="49"/>
      <c r="M434" s="96"/>
      <c r="N434" s="28"/>
      <c r="O434" s="49"/>
      <c r="P434" s="42"/>
      <c r="Q434" s="96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5"/>
    </row>
    <row r="435" spans="1:30" s="27" customFormat="1" ht="12">
      <c r="A435" s="28"/>
      <c r="B435" s="31"/>
      <c r="C435" s="31"/>
      <c r="D435" s="31"/>
      <c r="E435" s="96"/>
      <c r="F435" s="42"/>
      <c r="G435" s="49"/>
      <c r="H435" s="42"/>
      <c r="I435" s="96"/>
      <c r="J435" s="33"/>
      <c r="K435" s="49"/>
      <c r="L435" s="49"/>
      <c r="M435" s="96"/>
      <c r="N435" s="28"/>
      <c r="O435" s="49"/>
      <c r="P435" s="42"/>
      <c r="Q435" s="96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5"/>
    </row>
    <row r="436" spans="1:30" s="27" customFormat="1" ht="12">
      <c r="A436" s="28"/>
      <c r="B436" s="31"/>
      <c r="C436" s="31"/>
      <c r="D436" s="31"/>
      <c r="E436" s="96"/>
      <c r="F436" s="42"/>
      <c r="G436" s="49"/>
      <c r="H436" s="42"/>
      <c r="I436" s="96"/>
      <c r="J436" s="33"/>
      <c r="K436" s="49"/>
      <c r="L436" s="49"/>
      <c r="M436" s="96"/>
      <c r="N436" s="28"/>
      <c r="O436" s="49"/>
      <c r="P436" s="42"/>
      <c r="Q436" s="96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5"/>
    </row>
    <row r="437" spans="1:30" s="27" customFormat="1" ht="12">
      <c r="A437" s="28"/>
      <c r="B437" s="31"/>
      <c r="C437" s="31"/>
      <c r="D437" s="31"/>
      <c r="E437" s="96"/>
      <c r="F437" s="42"/>
      <c r="G437" s="49"/>
      <c r="H437" s="42"/>
      <c r="I437" s="96"/>
      <c r="J437" s="33"/>
      <c r="K437" s="49"/>
      <c r="L437" s="49"/>
      <c r="M437" s="96"/>
      <c r="N437" s="28"/>
      <c r="O437" s="49"/>
      <c r="P437" s="42"/>
      <c r="Q437" s="96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5"/>
    </row>
    <row r="438" spans="1:30" s="27" customFormat="1" ht="12">
      <c r="A438" s="28"/>
      <c r="B438" s="31"/>
      <c r="C438" s="31"/>
      <c r="D438" s="31"/>
      <c r="E438" s="96"/>
      <c r="F438" s="42"/>
      <c r="G438" s="49"/>
      <c r="H438" s="42"/>
      <c r="I438" s="96"/>
      <c r="J438" s="33"/>
      <c r="K438" s="49"/>
      <c r="L438" s="49"/>
      <c r="M438" s="96"/>
      <c r="N438" s="28"/>
      <c r="O438" s="49"/>
      <c r="P438" s="42"/>
      <c r="Q438" s="96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5"/>
    </row>
    <row r="439" spans="1:30" s="27" customFormat="1" ht="12">
      <c r="A439" s="28"/>
      <c r="B439" s="31"/>
      <c r="C439" s="31"/>
      <c r="D439" s="31"/>
      <c r="E439" s="96"/>
      <c r="F439" s="42"/>
      <c r="G439" s="49"/>
      <c r="H439" s="42"/>
      <c r="I439" s="96"/>
      <c r="J439" s="33"/>
      <c r="K439" s="49"/>
      <c r="L439" s="49"/>
      <c r="M439" s="96"/>
      <c r="N439" s="28"/>
      <c r="O439" s="49"/>
      <c r="P439" s="42"/>
      <c r="Q439" s="96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5"/>
    </row>
    <row r="440" spans="1:30" s="27" customFormat="1" ht="12">
      <c r="A440" s="28"/>
      <c r="B440" s="31"/>
      <c r="C440" s="31"/>
      <c r="D440" s="31"/>
      <c r="E440" s="96"/>
      <c r="F440" s="42"/>
      <c r="G440" s="49"/>
      <c r="H440" s="42"/>
      <c r="I440" s="96"/>
      <c r="J440" s="33"/>
      <c r="K440" s="49"/>
      <c r="L440" s="49"/>
      <c r="M440" s="96"/>
      <c r="N440" s="28"/>
      <c r="O440" s="49"/>
      <c r="P440" s="42"/>
      <c r="Q440" s="96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5"/>
    </row>
    <row r="441" spans="1:30" s="27" customFormat="1" ht="12">
      <c r="A441" s="28"/>
      <c r="B441" s="31"/>
      <c r="C441" s="31"/>
      <c r="D441" s="31"/>
      <c r="E441" s="96"/>
      <c r="F441" s="42"/>
      <c r="G441" s="49"/>
      <c r="H441" s="42"/>
      <c r="I441" s="96"/>
      <c r="J441" s="33"/>
      <c r="K441" s="49"/>
      <c r="L441" s="49"/>
      <c r="M441" s="96"/>
      <c r="N441" s="28"/>
      <c r="O441" s="49"/>
      <c r="P441" s="42"/>
      <c r="Q441" s="96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5"/>
    </row>
    <row r="442" spans="1:30" s="27" customFormat="1" ht="12">
      <c r="A442" s="28"/>
      <c r="B442" s="31"/>
      <c r="C442" s="31"/>
      <c r="D442" s="31"/>
      <c r="E442" s="96"/>
      <c r="F442" s="42"/>
      <c r="G442" s="49"/>
      <c r="H442" s="42"/>
      <c r="I442" s="96"/>
      <c r="J442" s="33"/>
      <c r="K442" s="49"/>
      <c r="L442" s="49"/>
      <c r="M442" s="96"/>
      <c r="N442" s="28"/>
      <c r="O442" s="49"/>
      <c r="P442" s="42"/>
      <c r="Q442" s="96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5"/>
    </row>
    <row r="443" spans="1:30" s="27" customFormat="1" ht="12">
      <c r="A443" s="28"/>
      <c r="B443" s="31"/>
      <c r="C443" s="31"/>
      <c r="D443" s="31"/>
      <c r="E443" s="96"/>
      <c r="F443" s="42"/>
      <c r="G443" s="49"/>
      <c r="H443" s="42"/>
      <c r="I443" s="96"/>
      <c r="J443" s="33"/>
      <c r="K443" s="49"/>
      <c r="L443" s="49"/>
      <c r="M443" s="96"/>
      <c r="N443" s="28"/>
      <c r="O443" s="49"/>
      <c r="P443" s="42"/>
      <c r="Q443" s="96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5"/>
    </row>
    <row r="444" spans="1:30" s="27" customFormat="1" ht="12">
      <c r="A444" s="28"/>
      <c r="B444" s="31"/>
      <c r="C444" s="31"/>
      <c r="D444" s="31"/>
      <c r="E444" s="96"/>
      <c r="F444" s="42"/>
      <c r="G444" s="49"/>
      <c r="H444" s="42"/>
      <c r="I444" s="96"/>
      <c r="J444" s="33"/>
      <c r="K444" s="49"/>
      <c r="L444" s="49"/>
      <c r="M444" s="96"/>
      <c r="N444" s="28"/>
      <c r="O444" s="49"/>
      <c r="P444" s="42"/>
      <c r="Q444" s="96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5"/>
    </row>
    <row r="445" spans="1:30" s="27" customFormat="1" ht="12">
      <c r="A445" s="28"/>
      <c r="B445" s="31"/>
      <c r="C445" s="31"/>
      <c r="D445" s="31"/>
      <c r="E445" s="96"/>
      <c r="F445" s="42"/>
      <c r="G445" s="49"/>
      <c r="H445" s="42"/>
      <c r="I445" s="96"/>
      <c r="J445" s="33"/>
      <c r="K445" s="49"/>
      <c r="L445" s="49"/>
      <c r="M445" s="96"/>
      <c r="N445" s="28"/>
      <c r="O445" s="49"/>
      <c r="P445" s="42"/>
      <c r="Q445" s="96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5"/>
    </row>
    <row r="446" spans="1:30" s="27" customFormat="1" ht="12">
      <c r="A446" s="28"/>
      <c r="B446" s="31"/>
      <c r="C446" s="31"/>
      <c r="D446" s="31"/>
      <c r="E446" s="96"/>
      <c r="F446" s="42"/>
      <c r="G446" s="49"/>
      <c r="H446" s="42"/>
      <c r="I446" s="96"/>
      <c r="J446" s="33"/>
      <c r="K446" s="49"/>
      <c r="L446" s="49"/>
      <c r="M446" s="96"/>
      <c r="N446" s="28"/>
      <c r="O446" s="49"/>
      <c r="P446" s="42"/>
      <c r="Q446" s="96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5"/>
    </row>
    <row r="447" spans="1:30" s="27" customFormat="1" ht="12">
      <c r="A447" s="28"/>
      <c r="B447" s="31"/>
      <c r="C447" s="31"/>
      <c r="D447" s="31"/>
      <c r="E447" s="96"/>
      <c r="F447" s="42"/>
      <c r="G447" s="49"/>
      <c r="H447" s="42"/>
      <c r="I447" s="96"/>
      <c r="J447" s="33"/>
      <c r="K447" s="49"/>
      <c r="L447" s="49"/>
      <c r="M447" s="96"/>
      <c r="N447" s="28"/>
      <c r="O447" s="49"/>
      <c r="P447" s="42"/>
      <c r="Q447" s="96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5"/>
    </row>
    <row r="448" spans="1:30" s="27" customFormat="1" ht="12">
      <c r="A448" s="28"/>
      <c r="B448" s="31"/>
      <c r="C448" s="31"/>
      <c r="D448" s="31"/>
      <c r="E448" s="96"/>
      <c r="F448" s="42"/>
      <c r="G448" s="49"/>
      <c r="H448" s="42"/>
      <c r="I448" s="96"/>
      <c r="J448" s="33"/>
      <c r="K448" s="49"/>
      <c r="L448" s="49"/>
      <c r="M448" s="96"/>
      <c r="N448" s="28"/>
      <c r="O448" s="49"/>
      <c r="P448" s="42"/>
      <c r="Q448" s="96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5"/>
    </row>
    <row r="449" spans="1:30" s="27" customFormat="1" ht="12">
      <c r="A449" s="28"/>
      <c r="B449" s="31"/>
      <c r="C449" s="31"/>
      <c r="D449" s="31"/>
      <c r="E449" s="96"/>
      <c r="F449" s="42"/>
      <c r="G449" s="49"/>
      <c r="H449" s="42"/>
      <c r="I449" s="96"/>
      <c r="J449" s="33"/>
      <c r="K449" s="49"/>
      <c r="L449" s="49"/>
      <c r="M449" s="96"/>
      <c r="N449" s="28"/>
      <c r="O449" s="49"/>
      <c r="P449" s="42"/>
      <c r="Q449" s="96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5"/>
    </row>
    <row r="450" spans="1:30" s="27" customFormat="1" ht="12">
      <c r="A450" s="28"/>
      <c r="B450" s="31"/>
      <c r="C450" s="31"/>
      <c r="D450" s="31"/>
      <c r="E450" s="96"/>
      <c r="F450" s="42"/>
      <c r="G450" s="49"/>
      <c r="H450" s="42"/>
      <c r="I450" s="96"/>
      <c r="J450" s="33"/>
      <c r="K450" s="49"/>
      <c r="L450" s="49"/>
      <c r="M450" s="96"/>
      <c r="N450" s="28"/>
      <c r="O450" s="49"/>
      <c r="P450" s="42"/>
      <c r="Q450" s="96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5"/>
    </row>
    <row r="451" spans="1:30" s="27" customFormat="1" ht="12">
      <c r="A451" s="28"/>
      <c r="B451" s="31"/>
      <c r="C451" s="31"/>
      <c r="D451" s="31"/>
      <c r="E451" s="96"/>
      <c r="F451" s="42"/>
      <c r="G451" s="49"/>
      <c r="H451" s="42"/>
      <c r="I451" s="96"/>
      <c r="J451" s="33"/>
      <c r="K451" s="49"/>
      <c r="L451" s="49"/>
      <c r="M451" s="96"/>
      <c r="N451" s="28"/>
      <c r="O451" s="49"/>
      <c r="P451" s="42"/>
      <c r="Q451" s="96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5"/>
    </row>
    <row r="452" spans="1:30" s="27" customFormat="1" ht="12">
      <c r="A452" s="28"/>
      <c r="B452" s="31"/>
      <c r="C452" s="31"/>
      <c r="D452" s="31"/>
      <c r="E452" s="96"/>
      <c r="F452" s="42"/>
      <c r="G452" s="49"/>
      <c r="H452" s="42"/>
      <c r="I452" s="96"/>
      <c r="J452" s="33"/>
      <c r="K452" s="49"/>
      <c r="L452" s="49"/>
      <c r="M452" s="96"/>
      <c r="N452" s="28"/>
      <c r="O452" s="49"/>
      <c r="P452" s="42"/>
      <c r="Q452" s="96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5"/>
    </row>
    <row r="453" spans="1:30" s="27" customFormat="1" ht="12">
      <c r="A453" s="28"/>
      <c r="B453" s="31"/>
      <c r="C453" s="31"/>
      <c r="D453" s="31"/>
      <c r="E453" s="96"/>
      <c r="F453" s="42"/>
      <c r="G453" s="49"/>
      <c r="H453" s="42"/>
      <c r="I453" s="96"/>
      <c r="J453" s="33"/>
      <c r="K453" s="49"/>
      <c r="L453" s="49"/>
      <c r="M453" s="96"/>
      <c r="N453" s="28"/>
      <c r="O453" s="49"/>
      <c r="P453" s="42"/>
      <c r="Q453" s="96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5"/>
    </row>
    <row r="454" spans="1:30" s="27" customFormat="1" ht="12">
      <c r="A454" s="28"/>
      <c r="B454" s="31"/>
      <c r="C454" s="31"/>
      <c r="D454" s="31"/>
      <c r="E454" s="96"/>
      <c r="F454" s="42"/>
      <c r="G454" s="49"/>
      <c r="H454" s="42"/>
      <c r="I454" s="96"/>
      <c r="J454" s="33"/>
      <c r="K454" s="49"/>
      <c r="L454" s="49"/>
      <c r="M454" s="96"/>
      <c r="N454" s="28"/>
      <c r="O454" s="49"/>
      <c r="P454" s="42"/>
      <c r="Q454" s="96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5"/>
    </row>
    <row r="455" spans="1:30" s="27" customFormat="1" ht="12">
      <c r="A455" s="28"/>
      <c r="B455" s="31"/>
      <c r="C455" s="31"/>
      <c r="D455" s="31"/>
      <c r="E455" s="96"/>
      <c r="F455" s="42"/>
      <c r="G455" s="49"/>
      <c r="H455" s="42"/>
      <c r="I455" s="96"/>
      <c r="J455" s="33"/>
      <c r="K455" s="49"/>
      <c r="L455" s="49"/>
      <c r="M455" s="96"/>
      <c r="N455" s="28"/>
      <c r="O455" s="49"/>
      <c r="P455" s="42"/>
      <c r="Q455" s="96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5"/>
    </row>
    <row r="456" spans="1:30" s="27" customFormat="1" ht="12">
      <c r="A456" s="28"/>
      <c r="B456" s="31"/>
      <c r="C456" s="31"/>
      <c r="D456" s="31"/>
      <c r="E456" s="96"/>
      <c r="F456" s="42"/>
      <c r="G456" s="49"/>
      <c r="H456" s="42"/>
      <c r="I456" s="96"/>
      <c r="J456" s="33"/>
      <c r="K456" s="49"/>
      <c r="L456" s="49"/>
      <c r="M456" s="96"/>
      <c r="N456" s="28"/>
      <c r="O456" s="49"/>
      <c r="P456" s="42"/>
      <c r="Q456" s="96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5"/>
    </row>
    <row r="457" spans="1:30" s="27" customFormat="1" ht="12">
      <c r="A457" s="28"/>
      <c r="B457" s="31"/>
      <c r="C457" s="31"/>
      <c r="D457" s="31"/>
      <c r="E457" s="96"/>
      <c r="F457" s="42"/>
      <c r="G457" s="49"/>
      <c r="H457" s="42"/>
      <c r="I457" s="96"/>
      <c r="J457" s="33"/>
      <c r="K457" s="49"/>
      <c r="L457" s="49"/>
      <c r="M457" s="96"/>
      <c r="N457" s="28"/>
      <c r="O457" s="49"/>
      <c r="P457" s="42"/>
      <c r="Q457" s="96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5"/>
    </row>
    <row r="458" spans="1:30" s="27" customFormat="1" ht="12">
      <c r="A458" s="28"/>
      <c r="B458" s="31"/>
      <c r="C458" s="31"/>
      <c r="D458" s="31"/>
      <c r="E458" s="96"/>
      <c r="F458" s="42"/>
      <c r="G458" s="49"/>
      <c r="H458" s="42"/>
      <c r="I458" s="96"/>
      <c r="J458" s="33"/>
      <c r="K458" s="49"/>
      <c r="L458" s="49"/>
      <c r="M458" s="96"/>
      <c r="N458" s="28"/>
      <c r="O458" s="49"/>
      <c r="P458" s="42"/>
      <c r="Q458" s="96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5"/>
    </row>
    <row r="459" spans="1:30" s="27" customFormat="1" ht="12">
      <c r="A459" s="28"/>
      <c r="B459" s="31"/>
      <c r="C459" s="31"/>
      <c r="D459" s="31"/>
      <c r="E459" s="96"/>
      <c r="F459" s="42"/>
      <c r="G459" s="49"/>
      <c r="H459" s="42"/>
      <c r="I459" s="96"/>
      <c r="J459" s="33"/>
      <c r="K459" s="49"/>
      <c r="L459" s="49"/>
      <c r="M459" s="96"/>
      <c r="N459" s="28"/>
      <c r="O459" s="49"/>
      <c r="P459" s="42"/>
      <c r="Q459" s="96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5"/>
    </row>
    <row r="460" spans="1:30" s="27" customFormat="1" ht="12">
      <c r="A460" s="28"/>
      <c r="B460" s="31"/>
      <c r="C460" s="31"/>
      <c r="D460" s="31"/>
      <c r="E460" s="96"/>
      <c r="F460" s="42"/>
      <c r="G460" s="49"/>
      <c r="H460" s="42"/>
      <c r="I460" s="96"/>
      <c r="J460" s="33"/>
      <c r="K460" s="49"/>
      <c r="L460" s="49"/>
      <c r="M460" s="96"/>
      <c r="N460" s="28"/>
      <c r="O460" s="49"/>
      <c r="P460" s="42"/>
      <c r="Q460" s="96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5"/>
    </row>
    <row r="461" spans="1:30" s="27" customFormat="1" ht="12">
      <c r="A461" s="28"/>
      <c r="B461" s="31"/>
      <c r="C461" s="31"/>
      <c r="D461" s="31"/>
      <c r="E461" s="96"/>
      <c r="F461" s="42"/>
      <c r="G461" s="49"/>
      <c r="H461" s="42"/>
      <c r="I461" s="96"/>
      <c r="J461" s="33"/>
      <c r="K461" s="49"/>
      <c r="L461" s="49"/>
      <c r="M461" s="96"/>
      <c r="N461" s="28"/>
      <c r="O461" s="49"/>
      <c r="P461" s="42"/>
      <c r="Q461" s="96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5"/>
    </row>
    <row r="462" spans="1:30" s="27" customFormat="1" ht="12">
      <c r="A462" s="28"/>
      <c r="B462" s="31"/>
      <c r="C462" s="31"/>
      <c r="D462" s="31"/>
      <c r="E462" s="96"/>
      <c r="F462" s="42"/>
      <c r="G462" s="49"/>
      <c r="H462" s="42"/>
      <c r="I462" s="96"/>
      <c r="J462" s="33"/>
      <c r="K462" s="49"/>
      <c r="L462" s="49"/>
      <c r="M462" s="96"/>
      <c r="N462" s="28"/>
      <c r="O462" s="49"/>
      <c r="P462" s="42"/>
      <c r="Q462" s="96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5"/>
    </row>
    <row r="463" spans="1:30" s="27" customFormat="1" ht="12">
      <c r="A463" s="28"/>
      <c r="B463" s="31"/>
      <c r="C463" s="31"/>
      <c r="D463" s="31"/>
      <c r="E463" s="96"/>
      <c r="F463" s="42"/>
      <c r="G463" s="49"/>
      <c r="H463" s="42"/>
      <c r="I463" s="96"/>
      <c r="J463" s="33"/>
      <c r="K463" s="49"/>
      <c r="L463" s="49"/>
      <c r="M463" s="96"/>
      <c r="N463" s="28"/>
      <c r="O463" s="49"/>
      <c r="P463" s="42"/>
      <c r="Q463" s="96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5"/>
    </row>
    <row r="464" spans="1:30" s="27" customFormat="1" ht="12">
      <c r="A464" s="28"/>
      <c r="B464" s="31"/>
      <c r="C464" s="31"/>
      <c r="D464" s="31"/>
      <c r="E464" s="96"/>
      <c r="F464" s="42"/>
      <c r="G464" s="49"/>
      <c r="H464" s="42"/>
      <c r="I464" s="96"/>
      <c r="J464" s="33"/>
      <c r="K464" s="49"/>
      <c r="L464" s="49"/>
      <c r="M464" s="96"/>
      <c r="N464" s="28"/>
      <c r="O464" s="49"/>
      <c r="P464" s="42"/>
      <c r="Q464" s="96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5"/>
    </row>
    <row r="465" spans="1:30" s="27" customFormat="1" ht="12">
      <c r="A465" s="28"/>
      <c r="B465" s="31"/>
      <c r="C465" s="31"/>
      <c r="D465" s="31"/>
      <c r="E465" s="96"/>
      <c r="F465" s="42"/>
      <c r="G465" s="49"/>
      <c r="H465" s="42"/>
      <c r="I465" s="96"/>
      <c r="J465" s="33"/>
      <c r="K465" s="49"/>
      <c r="L465" s="49"/>
      <c r="M465" s="96"/>
      <c r="N465" s="28"/>
      <c r="O465" s="49"/>
      <c r="P465" s="42"/>
      <c r="Q465" s="96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5"/>
    </row>
    <row r="466" spans="1:30" s="27" customFormat="1" ht="12">
      <c r="A466" s="28"/>
      <c r="B466" s="31"/>
      <c r="C466" s="31"/>
      <c r="D466" s="31"/>
      <c r="E466" s="96"/>
      <c r="F466" s="42"/>
      <c r="G466" s="49"/>
      <c r="H466" s="42"/>
      <c r="I466" s="96"/>
      <c r="J466" s="33"/>
      <c r="K466" s="49"/>
      <c r="L466" s="49"/>
      <c r="M466" s="96"/>
      <c r="N466" s="28"/>
      <c r="O466" s="49"/>
      <c r="P466" s="42"/>
      <c r="Q466" s="96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5"/>
    </row>
    <row r="467" spans="1:30" s="27" customFormat="1" ht="12">
      <c r="A467" s="28"/>
      <c r="B467" s="31"/>
      <c r="C467" s="31"/>
      <c r="D467" s="31"/>
      <c r="E467" s="96"/>
      <c r="F467" s="42"/>
      <c r="G467" s="49"/>
      <c r="H467" s="42"/>
      <c r="I467" s="96"/>
      <c r="J467" s="33"/>
      <c r="K467" s="49"/>
      <c r="L467" s="49"/>
      <c r="M467" s="96"/>
      <c r="N467" s="28"/>
      <c r="O467" s="49"/>
      <c r="P467" s="42"/>
      <c r="Q467" s="96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5"/>
    </row>
    <row r="468" spans="1:30" s="27" customFormat="1" ht="12">
      <c r="A468" s="28"/>
      <c r="B468" s="31"/>
      <c r="C468" s="31"/>
      <c r="D468" s="31"/>
      <c r="E468" s="96"/>
      <c r="F468" s="42"/>
      <c r="G468" s="49"/>
      <c r="H468" s="42"/>
      <c r="I468" s="96"/>
      <c r="J468" s="33"/>
      <c r="K468" s="49"/>
      <c r="L468" s="49"/>
      <c r="M468" s="96"/>
      <c r="N468" s="28"/>
      <c r="O468" s="49"/>
      <c r="P468" s="42"/>
      <c r="Q468" s="96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5"/>
    </row>
    <row r="469" spans="1:30" s="27" customFormat="1" ht="12">
      <c r="A469" s="28"/>
      <c r="B469" s="31"/>
      <c r="C469" s="31"/>
      <c r="D469" s="31"/>
      <c r="E469" s="96"/>
      <c r="F469" s="42"/>
      <c r="G469" s="49"/>
      <c r="H469" s="42"/>
      <c r="I469" s="96"/>
      <c r="J469" s="33"/>
      <c r="K469" s="49"/>
      <c r="L469" s="49"/>
      <c r="M469" s="96"/>
      <c r="N469" s="28"/>
      <c r="O469" s="49"/>
      <c r="P469" s="42"/>
      <c r="Q469" s="96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5"/>
    </row>
    <row r="470" spans="1:30" s="27" customFormat="1" ht="12">
      <c r="A470" s="28"/>
      <c r="B470" s="31"/>
      <c r="C470" s="31"/>
      <c r="D470" s="31"/>
      <c r="E470" s="96"/>
      <c r="F470" s="42"/>
      <c r="G470" s="49"/>
      <c r="H470" s="42"/>
      <c r="I470" s="96"/>
      <c r="J470" s="33"/>
      <c r="K470" s="49"/>
      <c r="L470" s="49"/>
      <c r="M470" s="96"/>
      <c r="N470" s="28"/>
      <c r="O470" s="49"/>
      <c r="P470" s="42"/>
      <c r="Q470" s="96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5"/>
    </row>
    <row r="471" spans="1:30" s="27" customFormat="1" ht="12">
      <c r="A471" s="28"/>
      <c r="B471" s="31"/>
      <c r="C471" s="31"/>
      <c r="D471" s="31"/>
      <c r="E471" s="96"/>
      <c r="F471" s="42"/>
      <c r="G471" s="49"/>
      <c r="H471" s="42"/>
      <c r="I471" s="96"/>
      <c r="J471" s="33"/>
      <c r="K471" s="49"/>
      <c r="L471" s="49"/>
      <c r="M471" s="96"/>
      <c r="N471" s="28"/>
      <c r="O471" s="49"/>
      <c r="P471" s="42"/>
      <c r="Q471" s="96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5"/>
    </row>
    <row r="472" spans="1:30" s="27" customFormat="1" ht="12">
      <c r="A472" s="28"/>
      <c r="B472" s="31"/>
      <c r="C472" s="31"/>
      <c r="D472" s="31"/>
      <c r="E472" s="96"/>
      <c r="F472" s="42"/>
      <c r="G472" s="49"/>
      <c r="H472" s="42"/>
      <c r="I472" s="96"/>
      <c r="J472" s="33"/>
      <c r="K472" s="49"/>
      <c r="L472" s="49"/>
      <c r="M472" s="96"/>
      <c r="N472" s="28"/>
      <c r="O472" s="49"/>
      <c r="P472" s="42"/>
      <c r="Q472" s="96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5"/>
    </row>
    <row r="473" spans="1:30" s="27" customFormat="1" ht="12">
      <c r="A473" s="28"/>
      <c r="B473" s="31"/>
      <c r="C473" s="31"/>
      <c r="D473" s="31"/>
      <c r="E473" s="96"/>
      <c r="F473" s="42"/>
      <c r="G473" s="49"/>
      <c r="H473" s="42"/>
      <c r="I473" s="96"/>
      <c r="J473" s="33"/>
      <c r="K473" s="49"/>
      <c r="L473" s="49"/>
      <c r="M473" s="96"/>
      <c r="N473" s="28"/>
      <c r="O473" s="49"/>
      <c r="P473" s="42"/>
      <c r="Q473" s="96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5"/>
    </row>
    <row r="474" spans="1:30" s="27" customFormat="1" ht="12">
      <c r="A474" s="28"/>
      <c r="B474" s="31"/>
      <c r="C474" s="31"/>
      <c r="D474" s="31"/>
      <c r="E474" s="96"/>
      <c r="F474" s="42"/>
      <c r="G474" s="49"/>
      <c r="H474" s="42"/>
      <c r="I474" s="96"/>
      <c r="J474" s="33"/>
      <c r="K474" s="49"/>
      <c r="L474" s="49"/>
      <c r="M474" s="96"/>
      <c r="N474" s="28"/>
      <c r="O474" s="49"/>
      <c r="P474" s="42"/>
      <c r="Q474" s="96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5"/>
    </row>
    <row r="475" spans="1:30" s="27" customFormat="1" ht="12">
      <c r="A475" s="28"/>
      <c r="B475" s="31"/>
      <c r="C475" s="31"/>
      <c r="D475" s="31"/>
      <c r="E475" s="96"/>
      <c r="F475" s="42"/>
      <c r="G475" s="49"/>
      <c r="H475" s="42"/>
      <c r="I475" s="96"/>
      <c r="J475" s="33"/>
      <c r="K475" s="49"/>
      <c r="L475" s="49"/>
      <c r="M475" s="96"/>
      <c r="N475" s="28"/>
      <c r="O475" s="49"/>
      <c r="P475" s="42"/>
      <c r="Q475" s="96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5"/>
    </row>
    <row r="476" spans="1:30" s="27" customFormat="1" ht="12">
      <c r="A476" s="28"/>
      <c r="B476" s="31"/>
      <c r="C476" s="31"/>
      <c r="D476" s="31"/>
      <c r="E476" s="96"/>
      <c r="F476" s="42"/>
      <c r="G476" s="49"/>
      <c r="H476" s="42"/>
      <c r="I476" s="96"/>
      <c r="J476" s="33"/>
      <c r="K476" s="49"/>
      <c r="L476" s="49"/>
      <c r="M476" s="96"/>
      <c r="N476" s="28"/>
      <c r="O476" s="49"/>
      <c r="P476" s="42"/>
      <c r="Q476" s="96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5"/>
    </row>
    <row r="477" spans="1:30" s="27" customFormat="1" ht="12">
      <c r="A477" s="28"/>
      <c r="B477" s="31"/>
      <c r="C477" s="31"/>
      <c r="D477" s="31"/>
      <c r="E477" s="96"/>
      <c r="F477" s="42"/>
      <c r="G477" s="49"/>
      <c r="H477" s="42"/>
      <c r="I477" s="96"/>
      <c r="J477" s="33"/>
      <c r="K477" s="49"/>
      <c r="L477" s="49"/>
      <c r="M477" s="96"/>
      <c r="N477" s="28"/>
      <c r="O477" s="49"/>
      <c r="P477" s="42"/>
      <c r="Q477" s="96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5"/>
    </row>
    <row r="478" spans="1:30" s="27" customFormat="1" ht="12">
      <c r="A478" s="28"/>
      <c r="B478" s="31"/>
      <c r="C478" s="31"/>
      <c r="D478" s="31"/>
      <c r="E478" s="96"/>
      <c r="F478" s="42"/>
      <c r="G478" s="49"/>
      <c r="H478" s="42"/>
      <c r="I478" s="96"/>
      <c r="J478" s="33"/>
      <c r="K478" s="49"/>
      <c r="L478" s="49"/>
      <c r="M478" s="96"/>
      <c r="N478" s="28"/>
      <c r="O478" s="49"/>
      <c r="P478" s="42"/>
      <c r="Q478" s="96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5"/>
    </row>
    <row r="479" spans="1:30" s="27" customFormat="1" ht="12">
      <c r="A479" s="28"/>
      <c r="B479" s="31"/>
      <c r="C479" s="31"/>
      <c r="D479" s="31"/>
      <c r="E479" s="96"/>
      <c r="F479" s="42"/>
      <c r="G479" s="49"/>
      <c r="H479" s="42"/>
      <c r="I479" s="96"/>
      <c r="J479" s="33"/>
      <c r="K479" s="49"/>
      <c r="L479" s="49"/>
      <c r="M479" s="96"/>
      <c r="N479" s="28"/>
      <c r="O479" s="49"/>
      <c r="P479" s="42"/>
      <c r="Q479" s="96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5"/>
    </row>
    <row r="480" spans="1:30" s="27" customFormat="1" ht="12">
      <c r="A480" s="28"/>
      <c r="B480" s="31"/>
      <c r="C480" s="31"/>
      <c r="D480" s="31"/>
      <c r="E480" s="96"/>
      <c r="F480" s="42"/>
      <c r="G480" s="49"/>
      <c r="H480" s="42"/>
      <c r="I480" s="96"/>
      <c r="J480" s="33"/>
      <c r="K480" s="49"/>
      <c r="L480" s="49"/>
      <c r="M480" s="96"/>
      <c r="N480" s="28"/>
      <c r="O480" s="49"/>
      <c r="P480" s="42"/>
      <c r="Q480" s="96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5"/>
    </row>
    <row r="481" spans="1:30" s="27" customFormat="1" ht="12">
      <c r="A481" s="28"/>
      <c r="B481" s="31"/>
      <c r="C481" s="31"/>
      <c r="D481" s="31"/>
      <c r="E481" s="96"/>
      <c r="F481" s="42"/>
      <c r="G481" s="49"/>
      <c r="H481" s="42"/>
      <c r="I481" s="96"/>
      <c r="J481" s="33"/>
      <c r="K481" s="49"/>
      <c r="L481" s="49"/>
      <c r="M481" s="96"/>
      <c r="N481" s="28"/>
      <c r="O481" s="49"/>
      <c r="P481" s="42"/>
      <c r="Q481" s="96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5"/>
    </row>
    <row r="482" spans="1:30" s="27" customFormat="1" ht="12">
      <c r="A482" s="28"/>
      <c r="B482" s="31"/>
      <c r="C482" s="31"/>
      <c r="D482" s="31"/>
      <c r="E482" s="96"/>
      <c r="F482" s="42"/>
      <c r="G482" s="49"/>
      <c r="H482" s="42"/>
      <c r="I482" s="96"/>
      <c r="J482" s="33"/>
      <c r="K482" s="49"/>
      <c r="L482" s="49"/>
      <c r="M482" s="96"/>
      <c r="N482" s="28"/>
      <c r="O482" s="49"/>
      <c r="P482" s="42"/>
      <c r="Q482" s="96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5"/>
    </row>
    <row r="483" spans="1:30" s="27" customFormat="1" ht="12">
      <c r="A483" s="28"/>
      <c r="B483" s="31"/>
      <c r="C483" s="31"/>
      <c r="D483" s="31"/>
      <c r="E483" s="96"/>
      <c r="F483" s="42"/>
      <c r="G483" s="49"/>
      <c r="H483" s="42"/>
      <c r="I483" s="96"/>
      <c r="J483" s="33"/>
      <c r="K483" s="49"/>
      <c r="L483" s="49"/>
      <c r="M483" s="96"/>
      <c r="N483" s="28"/>
      <c r="O483" s="49"/>
      <c r="P483" s="42"/>
      <c r="Q483" s="96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5"/>
    </row>
    <row r="484" spans="1:30" s="27" customFormat="1" ht="12">
      <c r="A484" s="28"/>
      <c r="B484" s="31"/>
      <c r="C484" s="31"/>
      <c r="D484" s="31"/>
      <c r="E484" s="96"/>
      <c r="F484" s="42"/>
      <c r="G484" s="49"/>
      <c r="H484" s="42"/>
      <c r="I484" s="96"/>
      <c r="J484" s="33"/>
      <c r="K484" s="49"/>
      <c r="L484" s="49"/>
      <c r="M484" s="96"/>
      <c r="N484" s="28"/>
      <c r="O484" s="49"/>
      <c r="P484" s="42"/>
      <c r="Q484" s="96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5"/>
    </row>
    <row r="485" spans="1:30" s="27" customFormat="1" ht="12">
      <c r="A485" s="28"/>
      <c r="B485" s="31"/>
      <c r="C485" s="31"/>
      <c r="D485" s="31"/>
      <c r="E485" s="96"/>
      <c r="F485" s="42"/>
      <c r="G485" s="49"/>
      <c r="H485" s="42"/>
      <c r="I485" s="96"/>
      <c r="J485" s="33"/>
      <c r="K485" s="49"/>
      <c r="L485" s="49"/>
      <c r="M485" s="96"/>
      <c r="N485" s="28"/>
      <c r="O485" s="49"/>
      <c r="P485" s="42"/>
      <c r="Q485" s="96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5"/>
    </row>
    <row r="486" spans="1:30" s="27" customFormat="1" ht="12">
      <c r="A486" s="28"/>
      <c r="B486" s="31"/>
      <c r="C486" s="31"/>
      <c r="D486" s="31"/>
      <c r="E486" s="96"/>
      <c r="F486" s="42"/>
      <c r="G486" s="49"/>
      <c r="H486" s="42"/>
      <c r="I486" s="96"/>
      <c r="J486" s="33"/>
      <c r="K486" s="49"/>
      <c r="L486" s="49"/>
      <c r="M486" s="96"/>
      <c r="N486" s="28"/>
      <c r="O486" s="49"/>
      <c r="P486" s="42"/>
      <c r="Q486" s="96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5"/>
    </row>
    <row r="487" spans="1:30" s="27" customFormat="1" ht="12">
      <c r="A487" s="28"/>
      <c r="B487" s="31"/>
      <c r="C487" s="31"/>
      <c r="D487" s="31"/>
      <c r="E487" s="96"/>
      <c r="F487" s="42"/>
      <c r="G487" s="49"/>
      <c r="H487" s="42"/>
      <c r="I487" s="96"/>
      <c r="J487" s="33"/>
      <c r="K487" s="49"/>
      <c r="L487" s="49"/>
      <c r="M487" s="96"/>
      <c r="N487" s="28"/>
      <c r="O487" s="49"/>
      <c r="P487" s="42"/>
      <c r="Q487" s="96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5"/>
    </row>
    <row r="488" spans="1:30" s="27" customFormat="1" ht="12">
      <c r="A488" s="28"/>
      <c r="B488" s="31"/>
      <c r="C488" s="31"/>
      <c r="D488" s="31"/>
      <c r="E488" s="96"/>
      <c r="F488" s="42"/>
      <c r="G488" s="49"/>
      <c r="H488" s="42"/>
      <c r="I488" s="96"/>
      <c r="J488" s="33"/>
      <c r="K488" s="49"/>
      <c r="L488" s="49"/>
      <c r="M488" s="96"/>
      <c r="N488" s="28"/>
      <c r="O488" s="49"/>
      <c r="P488" s="42"/>
      <c r="Q488" s="96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5"/>
    </row>
    <row r="489" spans="1:30" s="27" customFormat="1" ht="12">
      <c r="A489" s="28"/>
      <c r="B489" s="31"/>
      <c r="C489" s="31"/>
      <c r="D489" s="31"/>
      <c r="E489" s="96"/>
      <c r="F489" s="42"/>
      <c r="G489" s="49"/>
      <c r="H489" s="42"/>
      <c r="I489" s="96"/>
      <c r="J489" s="33"/>
      <c r="K489" s="49"/>
      <c r="L489" s="49"/>
      <c r="M489" s="96"/>
      <c r="N489" s="28"/>
      <c r="O489" s="49"/>
      <c r="P489" s="42"/>
      <c r="Q489" s="96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5"/>
    </row>
    <row r="490" spans="1:30" s="27" customFormat="1" ht="12">
      <c r="A490" s="28"/>
      <c r="B490" s="31"/>
      <c r="C490" s="31"/>
      <c r="D490" s="31"/>
      <c r="E490" s="96"/>
      <c r="F490" s="42"/>
      <c r="G490" s="49"/>
      <c r="H490" s="42"/>
      <c r="I490" s="96"/>
      <c r="J490" s="33"/>
      <c r="K490" s="49"/>
      <c r="L490" s="49"/>
      <c r="M490" s="96"/>
      <c r="N490" s="28"/>
      <c r="O490" s="49"/>
      <c r="P490" s="42"/>
      <c r="Q490" s="96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5"/>
    </row>
    <row r="491" spans="1:30" s="27" customFormat="1" ht="12">
      <c r="A491" s="28"/>
      <c r="B491" s="31"/>
      <c r="C491" s="31"/>
      <c r="D491" s="31"/>
      <c r="E491" s="96"/>
      <c r="F491" s="42"/>
      <c r="G491" s="49"/>
      <c r="H491" s="42"/>
      <c r="I491" s="96"/>
      <c r="J491" s="33"/>
      <c r="K491" s="49"/>
      <c r="L491" s="49"/>
      <c r="M491" s="96"/>
      <c r="N491" s="28"/>
      <c r="O491" s="49"/>
      <c r="P491" s="42"/>
      <c r="Q491" s="96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5"/>
    </row>
    <row r="492" spans="1:30" s="27" customFormat="1" ht="12">
      <c r="A492" s="28"/>
      <c r="B492" s="31"/>
      <c r="C492" s="31"/>
      <c r="D492" s="31"/>
      <c r="E492" s="96"/>
      <c r="F492" s="42"/>
      <c r="G492" s="49"/>
      <c r="H492" s="42"/>
      <c r="I492" s="96"/>
      <c r="J492" s="33"/>
      <c r="K492" s="49"/>
      <c r="L492" s="49"/>
      <c r="M492" s="96"/>
      <c r="N492" s="28"/>
      <c r="O492" s="49"/>
      <c r="P492" s="42"/>
      <c r="Q492" s="96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5"/>
    </row>
    <row r="493" spans="1:30" s="27" customFormat="1" ht="12">
      <c r="A493" s="28"/>
      <c r="B493" s="31"/>
      <c r="C493" s="31"/>
      <c r="D493" s="31"/>
      <c r="E493" s="96"/>
      <c r="F493" s="42"/>
      <c r="G493" s="49"/>
      <c r="H493" s="42"/>
      <c r="I493" s="96"/>
      <c r="J493" s="33"/>
      <c r="K493" s="49"/>
      <c r="L493" s="49"/>
      <c r="M493" s="96"/>
      <c r="N493" s="28"/>
      <c r="O493" s="49"/>
      <c r="P493" s="42"/>
      <c r="Q493" s="96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5"/>
    </row>
    <row r="494" spans="1:30" s="27" customFormat="1" ht="12">
      <c r="A494" s="28"/>
      <c r="B494" s="31"/>
      <c r="C494" s="31"/>
      <c r="D494" s="31"/>
      <c r="E494" s="96"/>
      <c r="F494" s="42"/>
      <c r="G494" s="49"/>
      <c r="H494" s="42"/>
      <c r="I494" s="96"/>
      <c r="J494" s="33"/>
      <c r="K494" s="49"/>
      <c r="L494" s="49"/>
      <c r="M494" s="96"/>
      <c r="N494" s="28"/>
      <c r="O494" s="49"/>
      <c r="P494" s="42"/>
      <c r="Q494" s="96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5"/>
    </row>
    <row r="495" spans="1:30" s="27" customFormat="1" ht="12">
      <c r="A495" s="28"/>
      <c r="B495" s="31"/>
      <c r="C495" s="31"/>
      <c r="D495" s="31"/>
      <c r="E495" s="96"/>
      <c r="F495" s="42"/>
      <c r="G495" s="49"/>
      <c r="H495" s="42"/>
      <c r="I495" s="96"/>
      <c r="J495" s="33"/>
      <c r="K495" s="49"/>
      <c r="L495" s="49"/>
      <c r="M495" s="96"/>
      <c r="N495" s="28"/>
      <c r="O495" s="49"/>
      <c r="P495" s="42"/>
      <c r="Q495" s="96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5"/>
    </row>
    <row r="496" spans="1:30" s="27" customFormat="1" ht="12">
      <c r="A496" s="28"/>
      <c r="B496" s="31"/>
      <c r="C496" s="31"/>
      <c r="D496" s="31"/>
      <c r="E496" s="96"/>
      <c r="F496" s="42"/>
      <c r="G496" s="49"/>
      <c r="H496" s="42"/>
      <c r="I496" s="96"/>
      <c r="J496" s="33"/>
      <c r="K496" s="49"/>
      <c r="L496" s="49"/>
      <c r="M496" s="96"/>
      <c r="N496" s="28"/>
      <c r="O496" s="49"/>
      <c r="P496" s="42"/>
      <c r="Q496" s="96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5"/>
    </row>
    <row r="497" spans="1:30" s="27" customFormat="1" ht="12">
      <c r="A497" s="28"/>
      <c r="B497" s="31"/>
      <c r="C497" s="31"/>
      <c r="D497" s="31"/>
      <c r="E497" s="96"/>
      <c r="F497" s="42"/>
      <c r="G497" s="49"/>
      <c r="H497" s="42"/>
      <c r="I497" s="96"/>
      <c r="J497" s="33"/>
      <c r="K497" s="49"/>
      <c r="L497" s="49"/>
      <c r="M497" s="96"/>
      <c r="N497" s="28"/>
      <c r="O497" s="49"/>
      <c r="P497" s="42"/>
      <c r="Q497" s="96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5"/>
    </row>
    <row r="498" spans="1:30" s="27" customFormat="1" ht="12">
      <c r="A498" s="28"/>
      <c r="B498" s="31"/>
      <c r="C498" s="31"/>
      <c r="D498" s="31"/>
      <c r="E498" s="96"/>
      <c r="F498" s="42"/>
      <c r="G498" s="49"/>
      <c r="H498" s="42"/>
      <c r="I498" s="96"/>
      <c r="J498" s="33"/>
      <c r="K498" s="49"/>
      <c r="L498" s="49"/>
      <c r="M498" s="96"/>
      <c r="N498" s="28"/>
      <c r="O498" s="49"/>
      <c r="P498" s="42"/>
      <c r="Q498" s="96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5"/>
    </row>
    <row r="499" spans="1:30" s="27" customFormat="1" ht="12">
      <c r="A499" s="28"/>
      <c r="B499" s="31"/>
      <c r="C499" s="31"/>
      <c r="D499" s="31"/>
      <c r="E499" s="96"/>
      <c r="F499" s="42"/>
      <c r="G499" s="49"/>
      <c r="H499" s="42"/>
      <c r="I499" s="96"/>
      <c r="J499" s="33"/>
      <c r="K499" s="49"/>
      <c r="L499" s="49"/>
      <c r="M499" s="96"/>
      <c r="N499" s="28"/>
      <c r="O499" s="49"/>
      <c r="P499" s="42"/>
      <c r="Q499" s="96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5"/>
    </row>
    <row r="500" spans="1:30" s="27" customFormat="1" ht="12">
      <c r="A500" s="28"/>
      <c r="B500" s="31"/>
      <c r="C500" s="31"/>
      <c r="D500" s="31"/>
      <c r="E500" s="96"/>
      <c r="F500" s="42"/>
      <c r="G500" s="49"/>
      <c r="H500" s="42"/>
      <c r="I500" s="96"/>
      <c r="J500" s="33"/>
      <c r="K500" s="49"/>
      <c r="L500" s="49"/>
      <c r="M500" s="96"/>
      <c r="N500" s="28"/>
      <c r="O500" s="49"/>
      <c r="P500" s="42"/>
      <c r="Q500" s="96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5"/>
    </row>
    <row r="501" spans="1:30" s="27" customFormat="1" ht="12">
      <c r="A501" s="28"/>
      <c r="B501" s="31"/>
      <c r="C501" s="31"/>
      <c r="D501" s="31"/>
      <c r="E501" s="96"/>
      <c r="F501" s="42"/>
      <c r="G501" s="49"/>
      <c r="H501" s="42"/>
      <c r="I501" s="96"/>
      <c r="J501" s="33"/>
      <c r="K501" s="49"/>
      <c r="L501" s="49"/>
      <c r="M501" s="96"/>
      <c r="N501" s="28"/>
      <c r="O501" s="49"/>
      <c r="P501" s="42"/>
      <c r="Q501" s="96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5"/>
    </row>
    <row r="502" spans="1:30" s="27" customFormat="1" ht="12">
      <c r="A502" s="28"/>
      <c r="B502" s="31"/>
      <c r="C502" s="31"/>
      <c r="D502" s="31"/>
      <c r="E502" s="96"/>
      <c r="F502" s="42"/>
      <c r="G502" s="49"/>
      <c r="H502" s="42"/>
      <c r="I502" s="96"/>
      <c r="J502" s="33"/>
      <c r="K502" s="49"/>
      <c r="L502" s="49"/>
      <c r="M502" s="96"/>
      <c r="N502" s="28"/>
      <c r="O502" s="49"/>
      <c r="P502" s="42"/>
      <c r="Q502" s="96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5"/>
    </row>
    <row r="503" spans="1:30" s="27" customFormat="1" ht="12">
      <c r="A503" s="28"/>
      <c r="B503" s="31"/>
      <c r="C503" s="31"/>
      <c r="D503" s="31"/>
      <c r="E503" s="96"/>
      <c r="F503" s="42"/>
      <c r="G503" s="49"/>
      <c r="H503" s="42"/>
      <c r="I503" s="96"/>
      <c r="J503" s="33"/>
      <c r="K503" s="49"/>
      <c r="L503" s="49"/>
      <c r="M503" s="96"/>
      <c r="N503" s="28"/>
      <c r="O503" s="49"/>
      <c r="P503" s="42"/>
      <c r="Q503" s="96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5"/>
    </row>
    <row r="504" spans="1:30" s="27" customFormat="1" ht="12">
      <c r="A504" s="28"/>
      <c r="B504" s="31"/>
      <c r="C504" s="31"/>
      <c r="D504" s="31"/>
      <c r="E504" s="96"/>
      <c r="F504" s="42"/>
      <c r="G504" s="49"/>
      <c r="H504" s="42"/>
      <c r="I504" s="96"/>
      <c r="J504" s="33"/>
      <c r="K504" s="49"/>
      <c r="L504" s="49"/>
      <c r="M504" s="96"/>
      <c r="N504" s="28"/>
      <c r="O504" s="49"/>
      <c r="P504" s="42"/>
      <c r="Q504" s="96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5"/>
    </row>
    <row r="505" spans="1:30" s="27" customFormat="1" ht="12">
      <c r="A505" s="28"/>
      <c r="B505" s="31"/>
      <c r="C505" s="31"/>
      <c r="D505" s="31"/>
      <c r="E505" s="96"/>
      <c r="F505" s="42"/>
      <c r="G505" s="49"/>
      <c r="H505" s="42"/>
      <c r="I505" s="96"/>
      <c r="J505" s="33"/>
      <c r="K505" s="49"/>
      <c r="L505" s="49"/>
      <c r="M505" s="96"/>
      <c r="N505" s="28"/>
      <c r="O505" s="49"/>
      <c r="P505" s="42"/>
      <c r="Q505" s="96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5"/>
    </row>
    <row r="506" spans="1:30" s="27" customFormat="1" ht="12">
      <c r="A506" s="28"/>
      <c r="B506" s="31"/>
      <c r="C506" s="31"/>
      <c r="D506" s="31"/>
      <c r="E506" s="96"/>
      <c r="F506" s="42"/>
      <c r="G506" s="49"/>
      <c r="H506" s="42"/>
      <c r="I506" s="96"/>
      <c r="J506" s="33"/>
      <c r="K506" s="49"/>
      <c r="L506" s="49"/>
      <c r="M506" s="96"/>
      <c r="N506" s="28"/>
      <c r="O506" s="49"/>
      <c r="P506" s="42"/>
      <c r="Q506" s="96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5"/>
    </row>
    <row r="507" spans="1:30" s="27" customFormat="1" ht="12">
      <c r="A507" s="28"/>
      <c r="B507" s="31"/>
      <c r="C507" s="31"/>
      <c r="D507" s="31"/>
      <c r="E507" s="96"/>
      <c r="F507" s="42"/>
      <c r="G507" s="49"/>
      <c r="H507" s="42"/>
      <c r="I507" s="96"/>
      <c r="J507" s="33"/>
      <c r="K507" s="49"/>
      <c r="L507" s="49"/>
      <c r="M507" s="96"/>
      <c r="N507" s="28"/>
      <c r="O507" s="49"/>
      <c r="P507" s="42"/>
      <c r="Q507" s="96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5"/>
    </row>
    <row r="508" spans="1:30" s="27" customFormat="1" ht="12">
      <c r="A508" s="28"/>
      <c r="B508" s="31"/>
      <c r="C508" s="31"/>
      <c r="D508" s="31"/>
      <c r="E508" s="96"/>
      <c r="F508" s="42"/>
      <c r="G508" s="49"/>
      <c r="H508" s="42"/>
      <c r="I508" s="96"/>
      <c r="J508" s="33"/>
      <c r="K508" s="49"/>
      <c r="L508" s="49"/>
      <c r="M508" s="96"/>
      <c r="N508" s="28"/>
      <c r="O508" s="49"/>
      <c r="P508" s="42"/>
      <c r="Q508" s="96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5"/>
    </row>
    <row r="509" spans="1:30" s="27" customFormat="1" ht="12">
      <c r="A509" s="28"/>
      <c r="B509" s="31"/>
      <c r="C509" s="31"/>
      <c r="D509" s="31"/>
      <c r="E509" s="96"/>
      <c r="F509" s="42"/>
      <c r="G509" s="49"/>
      <c r="H509" s="42"/>
      <c r="I509" s="96"/>
      <c r="J509" s="33"/>
      <c r="K509" s="49"/>
      <c r="L509" s="49"/>
      <c r="M509" s="96"/>
      <c r="N509" s="28"/>
      <c r="O509" s="49"/>
      <c r="P509" s="42"/>
      <c r="Q509" s="96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5"/>
    </row>
    <row r="510" spans="1:30" s="27" customFormat="1" ht="12">
      <c r="A510" s="28"/>
      <c r="B510" s="31"/>
      <c r="C510" s="31"/>
      <c r="D510" s="31"/>
      <c r="E510" s="96"/>
      <c r="F510" s="42"/>
      <c r="G510" s="49"/>
      <c r="H510" s="42"/>
      <c r="I510" s="96"/>
      <c r="J510" s="33"/>
      <c r="K510" s="49"/>
      <c r="L510" s="49"/>
      <c r="M510" s="96"/>
      <c r="N510" s="28"/>
      <c r="O510" s="49"/>
      <c r="P510" s="42"/>
      <c r="Q510" s="96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5"/>
    </row>
    <row r="511" spans="1:30" s="27" customFormat="1" ht="12">
      <c r="A511" s="28"/>
      <c r="B511" s="31"/>
      <c r="C511" s="31"/>
      <c r="D511" s="31"/>
      <c r="E511" s="96"/>
      <c r="F511" s="42"/>
      <c r="G511" s="49"/>
      <c r="H511" s="42"/>
      <c r="I511" s="96"/>
      <c r="J511" s="33"/>
      <c r="K511" s="49"/>
      <c r="L511" s="49"/>
      <c r="M511" s="96"/>
      <c r="N511" s="28"/>
      <c r="O511" s="49"/>
      <c r="P511" s="42"/>
      <c r="Q511" s="96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5"/>
    </row>
    <row r="512" spans="1:30" s="27" customFormat="1" ht="12">
      <c r="A512" s="28"/>
      <c r="B512" s="31"/>
      <c r="C512" s="31"/>
      <c r="D512" s="31"/>
      <c r="E512" s="96"/>
      <c r="F512" s="42"/>
      <c r="G512" s="49"/>
      <c r="H512" s="42"/>
      <c r="I512" s="96"/>
      <c r="J512" s="33"/>
      <c r="K512" s="49"/>
      <c r="L512" s="49"/>
      <c r="M512" s="96"/>
      <c r="N512" s="28"/>
      <c r="O512" s="49"/>
      <c r="P512" s="42"/>
      <c r="Q512" s="96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5"/>
    </row>
    <row r="513" spans="1:30" s="27" customFormat="1" ht="12">
      <c r="A513" s="28"/>
      <c r="B513" s="31"/>
      <c r="C513" s="31"/>
      <c r="D513" s="31"/>
      <c r="E513" s="96"/>
      <c r="F513" s="42"/>
      <c r="G513" s="49"/>
      <c r="H513" s="42"/>
      <c r="I513" s="96"/>
      <c r="J513" s="33"/>
      <c r="K513" s="49"/>
      <c r="L513" s="49"/>
      <c r="M513" s="96"/>
      <c r="N513" s="28"/>
      <c r="O513" s="49"/>
      <c r="P513" s="42"/>
      <c r="Q513" s="96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5"/>
    </row>
    <row r="514" spans="1:30" s="27" customFormat="1" ht="12">
      <c r="A514" s="28"/>
      <c r="B514" s="31"/>
      <c r="C514" s="31"/>
      <c r="D514" s="31"/>
      <c r="E514" s="96"/>
      <c r="F514" s="42"/>
      <c r="G514" s="49"/>
      <c r="H514" s="42"/>
      <c r="I514" s="96"/>
      <c r="J514" s="33"/>
      <c r="K514" s="49"/>
      <c r="L514" s="49"/>
      <c r="M514" s="96"/>
      <c r="N514" s="28"/>
      <c r="O514" s="49"/>
      <c r="P514" s="42"/>
      <c r="Q514" s="96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5"/>
    </row>
    <row r="515" spans="1:30" s="27" customFormat="1" ht="12">
      <c r="A515" s="28"/>
      <c r="B515" s="31"/>
      <c r="C515" s="31"/>
      <c r="D515" s="31"/>
      <c r="E515" s="96"/>
      <c r="F515" s="42"/>
      <c r="G515" s="49"/>
      <c r="H515" s="42"/>
      <c r="I515" s="96"/>
      <c r="J515" s="33"/>
      <c r="K515" s="49"/>
      <c r="L515" s="49"/>
      <c r="M515" s="96"/>
      <c r="N515" s="28"/>
      <c r="O515" s="49"/>
      <c r="P515" s="42"/>
      <c r="Q515" s="96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5"/>
    </row>
    <row r="516" spans="1:30" s="27" customFormat="1" ht="12">
      <c r="A516" s="28"/>
      <c r="B516" s="31"/>
      <c r="C516" s="31"/>
      <c r="D516" s="31"/>
      <c r="E516" s="96"/>
      <c r="F516" s="42"/>
      <c r="G516" s="49"/>
      <c r="H516" s="42"/>
      <c r="I516" s="96"/>
      <c r="J516" s="33"/>
      <c r="K516" s="49"/>
      <c r="L516" s="49"/>
      <c r="M516" s="96"/>
      <c r="N516" s="28"/>
      <c r="O516" s="49"/>
      <c r="P516" s="42"/>
      <c r="Q516" s="96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5"/>
    </row>
    <row r="517" spans="1:30" s="27" customFormat="1" ht="12">
      <c r="A517" s="28"/>
      <c r="B517" s="31"/>
      <c r="C517" s="31"/>
      <c r="D517" s="31"/>
      <c r="E517" s="96"/>
      <c r="F517" s="42"/>
      <c r="G517" s="49"/>
      <c r="H517" s="42"/>
      <c r="I517" s="96"/>
      <c r="J517" s="33"/>
      <c r="K517" s="49"/>
      <c r="L517" s="49"/>
      <c r="M517" s="96"/>
      <c r="N517" s="28"/>
      <c r="O517" s="49"/>
      <c r="P517" s="42"/>
      <c r="Q517" s="96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5"/>
    </row>
    <row r="518" spans="1:30" s="27" customFormat="1" ht="12">
      <c r="A518" s="28"/>
      <c r="B518" s="31"/>
      <c r="C518" s="31"/>
      <c r="D518" s="31"/>
      <c r="E518" s="96"/>
      <c r="F518" s="42"/>
      <c r="G518" s="49"/>
      <c r="H518" s="42"/>
      <c r="I518" s="96"/>
      <c r="J518" s="33"/>
      <c r="K518" s="49"/>
      <c r="L518" s="49"/>
      <c r="M518" s="96"/>
      <c r="N518" s="28"/>
      <c r="O518" s="49"/>
      <c r="P518" s="42"/>
      <c r="Q518" s="96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5"/>
    </row>
    <row r="519" spans="1:30" s="27" customFormat="1" ht="12">
      <c r="A519" s="28"/>
      <c r="B519" s="31"/>
      <c r="C519" s="31"/>
      <c r="D519" s="31"/>
      <c r="E519" s="96"/>
      <c r="F519" s="42"/>
      <c r="G519" s="49"/>
      <c r="H519" s="42"/>
      <c r="I519" s="96"/>
      <c r="J519" s="33"/>
      <c r="K519" s="49"/>
      <c r="L519" s="49"/>
      <c r="M519" s="96"/>
      <c r="N519" s="28"/>
      <c r="O519" s="49"/>
      <c r="P519" s="42"/>
      <c r="Q519" s="96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5"/>
    </row>
    <row r="520" spans="1:30" s="27" customFormat="1" ht="12">
      <c r="A520" s="28"/>
      <c r="B520" s="31"/>
      <c r="C520" s="31"/>
      <c r="D520" s="31"/>
      <c r="E520" s="96"/>
      <c r="F520" s="42"/>
      <c r="G520" s="49"/>
      <c r="H520" s="42"/>
      <c r="I520" s="96"/>
      <c r="J520" s="33"/>
      <c r="K520" s="49"/>
      <c r="L520" s="49"/>
      <c r="M520" s="96"/>
      <c r="N520" s="28"/>
      <c r="O520" s="49"/>
      <c r="P520" s="42"/>
      <c r="Q520" s="96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5"/>
    </row>
    <row r="521" spans="1:30" s="27" customFormat="1" ht="12">
      <c r="A521" s="28"/>
      <c r="B521" s="31"/>
      <c r="C521" s="31"/>
      <c r="D521" s="31"/>
      <c r="E521" s="96"/>
      <c r="F521" s="42"/>
      <c r="G521" s="49"/>
      <c r="H521" s="42"/>
      <c r="I521" s="96"/>
      <c r="J521" s="33"/>
      <c r="K521" s="49"/>
      <c r="L521" s="49"/>
      <c r="M521" s="96"/>
      <c r="N521" s="28"/>
      <c r="O521" s="49"/>
      <c r="P521" s="42"/>
      <c r="Q521" s="96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5"/>
    </row>
    <row r="522" spans="1:30" s="27" customFormat="1" ht="12">
      <c r="A522" s="28"/>
      <c r="B522" s="31"/>
      <c r="C522" s="31"/>
      <c r="D522" s="31"/>
      <c r="E522" s="96"/>
      <c r="F522" s="42"/>
      <c r="G522" s="49"/>
      <c r="H522" s="42"/>
      <c r="I522" s="96"/>
      <c r="J522" s="33"/>
      <c r="K522" s="49"/>
      <c r="L522" s="49"/>
      <c r="M522" s="96"/>
      <c r="N522" s="28"/>
      <c r="O522" s="49"/>
      <c r="P522" s="42"/>
      <c r="Q522" s="96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5"/>
    </row>
  </sheetData>
  <mergeCells count="7">
    <mergeCell ref="A102:AD102"/>
    <mergeCell ref="R105:AD105"/>
    <mergeCell ref="A103:Q103"/>
    <mergeCell ref="R103:AD103"/>
    <mergeCell ref="A104:Q104"/>
    <mergeCell ref="R104:AD104"/>
    <mergeCell ref="A105:Q105"/>
  </mergeCells>
  <printOptions horizontalCentered="1" verticalCentered="1"/>
  <pageMargins left="0" right="0" top="0.4724409448818898" bottom="0.4330708661417323" header="0.5118110236220472" footer="0.5118110236220472"/>
  <pageSetup horizontalDpi="600" verticalDpi="600" orientation="portrait" paperSize="9" scale="70" r:id="rId1"/>
  <headerFooter alignWithMargins="0">
    <oddFooter>&amp;LMarché des Oléo-protéagineux
Unité de Structuration de données&amp;R&amp;D</oddFooter>
  </headerFooter>
  <rowBreaks count="1" manualBreakCount="1">
    <brk id="1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2011-05-27T14:28:29Z</cp:lastPrinted>
  <dcterms:created xsi:type="dcterms:W3CDTF">2007-07-19T09:29:29Z</dcterms:created>
  <dcterms:modified xsi:type="dcterms:W3CDTF">2012-10-05T09:14:45Z</dcterms:modified>
  <cp:category/>
  <cp:version/>
  <cp:contentType/>
  <cp:contentStatus/>
</cp:coreProperties>
</file>